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Cone Stone/Bills/"/>
    </mc:Choice>
  </mc:AlternateContent>
  <xr:revisionPtr revIDLastSave="0" documentId="8_{BB824FF8-4800-43B1-8ECD-38AFF255231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2" r:id="rId1"/>
    <sheet name="Hengli Invoice" sheetId="1" r:id="rId2"/>
  </sheets>
  <calcPr calcId="191029"/>
  <pivotCaches>
    <pivotCache cacheId="22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2" l="1"/>
  <c r="H4" i="2"/>
  <c r="H5" i="2"/>
  <c r="H6" i="2"/>
  <c r="H7" i="2"/>
  <c r="H8" i="2"/>
  <c r="H9" i="2"/>
  <c r="H2" i="2"/>
  <c r="G3" i="2"/>
  <c r="G4" i="2"/>
  <c r="G5" i="2"/>
  <c r="G6" i="2"/>
  <c r="G7" i="2"/>
  <c r="G8" i="2"/>
  <c r="G9" i="2"/>
  <c r="G2" i="2"/>
</calcChain>
</file>

<file path=xl/sharedStrings.xml><?xml version="1.0" encoding="utf-8"?>
<sst xmlns="http://schemas.openxmlformats.org/spreadsheetml/2006/main" count="122" uniqueCount="56">
  <si>
    <t>Invoice Metadata</t>
  </si>
  <si>
    <t>Vendor Name</t>
  </si>
  <si>
    <t>HENGLI FROZEN FOOD SUPPLY</t>
  </si>
  <si>
    <t>TEL</t>
  </si>
  <si>
    <t>9826-3014</t>
  </si>
  <si>
    <t>Email Address</t>
  </si>
  <si>
    <t>henglifrozen@outlook.com</t>
  </si>
  <si>
    <t>Address</t>
  </si>
  <si>
    <t>COLD ROOM - 11 Fishery Port Road, Singapore 619733</t>
  </si>
  <si>
    <t>Invoice Number</t>
  </si>
  <si>
    <t>HL2602795</t>
  </si>
  <si>
    <t>GST Reg Number</t>
  </si>
  <si>
    <t>M90366761P</t>
  </si>
  <si>
    <t>Date</t>
  </si>
  <si>
    <t>24.04.26</t>
  </si>
  <si>
    <t>Term</t>
  </si>
  <si>
    <t>- Cash Basic -</t>
  </si>
  <si>
    <t>Invoice to</t>
  </si>
  <si>
    <t>CONE STONE PTE LTD</t>
  </si>
  <si>
    <t>Delivery Address</t>
  </si>
  <si>
    <t>6 CHANGI BUSINESS PARK, AVENUE 1, #01-23, ESR BIZPARK, SINGAPORE 486017</t>
  </si>
  <si>
    <t>Contact</t>
  </si>
  <si>
    <t>81188449</t>
  </si>
  <si>
    <t>S.N</t>
  </si>
  <si>
    <t>ITEMS SUPPLIED</t>
  </si>
  <si>
    <t>QUANTITY</t>
  </si>
  <si>
    <t>PACKING</t>
  </si>
  <si>
    <t>UNIT PRICE</t>
  </si>
  <si>
    <t>AMOUNT</t>
  </si>
  <si>
    <t>CHK BONELESS LEG (12KG/CTN)</t>
  </si>
  <si>
    <t>CTN</t>
  </si>
  <si>
    <t>CHK BREAST</t>
  </si>
  <si>
    <t>KG</t>
  </si>
  <si>
    <t>CHK QUARTER LEG (15KG/CTN)</t>
  </si>
  <si>
    <t>LAMB BONELESS LEG</t>
  </si>
  <si>
    <t>MUTTON BONE IN CUT</t>
  </si>
  <si>
    <t>DORY FILLET 400-600</t>
  </si>
  <si>
    <t>SALMON FILLET (FROZEN)</t>
  </si>
  <si>
    <t>Financial Summary</t>
  </si>
  <si>
    <t>SUB TOTAL</t>
  </si>
  <si>
    <t>9% GST</t>
  </si>
  <si>
    <t>TOTAL</t>
  </si>
  <si>
    <t>Handwritten Note 1</t>
  </si>
  <si>
    <t>400 paid from DBS cash</t>
  </si>
  <si>
    <t>Handwritten Note 2</t>
  </si>
  <si>
    <t>5.60 Petty cash</t>
  </si>
  <si>
    <t>GST</t>
  </si>
  <si>
    <t>Row Labels</t>
  </si>
  <si>
    <t>(blank)</t>
  </si>
  <si>
    <t>Grand Total</t>
  </si>
  <si>
    <t>Sum of QUANTITY</t>
  </si>
  <si>
    <t>Sum of UNIT PRICE</t>
  </si>
  <si>
    <t>Sum of AMOUNT</t>
  </si>
  <si>
    <t>Sum of GST</t>
  </si>
  <si>
    <t>Total Amount</t>
  </si>
  <si>
    <t>Sum of Total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</si>
</sst>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0"/>
      <name val="Segoe UI"/>
    </font>
    <font>
      <sz val="1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F2F4F4"/>
        <bgColor rgb="FFF2F4F4"/>
      </patternFill>
    </fill>
    <fill>
      <patternFill patternType="solid">
        <fgColor rgb="FFFFFFFF"/>
        <bgColor rgb="FFFFFFFF"/>
      </patternFill>
    </fill>
    <fill>
      <patternFill patternType="solid">
        <fgColor rgb="FFBDC3C7"/>
        <bgColor rgb="FFBDC3C7"/>
      </patternFill>
    </fill>
  </fills>
  <borders count="2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4" fontId="3" fillId="4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/>
    <xf numFmtId="4" fontId="3" fillId="0" borderId="1" xfId="0" applyNumberFormat="1" applyFont="1" applyBorder="1" applyAlignment="1">
      <alignment horizontal="right" vertical="center"/>
    </xf>
    <xf numFmtId="0" fontId="2" fillId="5" borderId="0" xfId="0" applyFont="1" applyFill="1"/>
    <xf numFmtId="0" fontId="0" fillId="0" borderId="0" xfId="0"/>
    <xf numFmtId="0" fontId="1" fillId="2" borderId="0" xfId="0" applyFont="1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shok Moori" refreshedDate="46174.639129976851" createdVersion="8" refreshedVersion="8" minRefreshableVersion="3" recordCount="21" xr:uid="{65E9BCA1-A34D-48D1-BA3F-B02D3C1CD43A}">
  <cacheSource type="worksheet">
    <worksheetSource ref="A1:J1048576" sheet="Sheet1"/>
  </cacheSource>
  <cacheFields count="10">
    <cacheField name="S.N" numFmtId="0">
      <sharedItems containsString="0" containsBlank="1" containsNumber="1" containsInteger="1" minValue="1" maxValue="8"/>
    </cacheField>
    <cacheField name="ITEMS SUPPLIED" numFmtId="0">
      <sharedItems containsBlank="1" count="8">
        <s v="CHK BONELESS LEG (12KG/CTN)"/>
        <s v="CHK BREAST"/>
        <s v="CHK QUARTER LEG (15KG/CTN)"/>
        <s v="LAMB BONELESS LEG"/>
        <s v="MUTTON BONE IN CUT"/>
        <s v="DORY FILLET 400-600"/>
        <s v="SALMON FILLET (FROZEN)"/>
        <m/>
      </sharedItems>
    </cacheField>
    <cacheField name="QUANTITY" numFmtId="0">
      <sharedItems containsString="0" containsBlank="1" containsNumber="1" minValue="1" maxValue="6"/>
    </cacheField>
    <cacheField name="PACKING" numFmtId="0">
      <sharedItems containsBlank="1" count="3">
        <s v="CTN"/>
        <s v="KG"/>
        <m/>
      </sharedItems>
    </cacheField>
    <cacheField name="UNIT PRICE" numFmtId="0">
      <sharedItems containsString="0" containsBlank="1" containsNumber="1" minValue="4.5999999999999996" maxValue="51.6"/>
    </cacheField>
    <cacheField name="AMOUNT" numFmtId="0">
      <sharedItems containsString="0" containsBlank="1" containsNumber="1" minValue="21.8" maxValue="100.8"/>
    </cacheField>
    <cacheField name="GST" numFmtId="0">
      <sharedItems containsString="0" containsBlank="1" containsNumber="1" minValue="1.962" maxValue="9.0719999999999992"/>
    </cacheField>
    <cacheField name="Total Amount" numFmtId="0">
      <sharedItems containsString="0" containsBlank="1" containsNumber="1" minValue="23.762" maxValue="109.872"/>
    </cacheField>
    <cacheField name="Invoice Number" numFmtId="0">
      <sharedItems containsBlank="1"/>
    </cacheField>
    <cacheField name="Date" numFmtId="0">
      <sharedItems containsBlank="1" count="2">
        <s v="24.04.26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">
  <r>
    <n v="1"/>
    <x v="0"/>
    <n v="1"/>
    <x v="0"/>
    <n v="51.6"/>
    <n v="51.6"/>
    <n v="4.6440000000000001"/>
    <n v="56.244"/>
    <s v="HL2602795"/>
    <x v="0"/>
  </r>
  <r>
    <n v="2"/>
    <x v="1"/>
    <n v="6"/>
    <x v="1"/>
    <n v="4.5999999999999996"/>
    <n v="27.6"/>
    <n v="2.484"/>
    <n v="30.084000000000003"/>
    <s v="HL2602795"/>
    <x v="0"/>
  </r>
  <r>
    <n v="3"/>
    <x v="2"/>
    <n v="1"/>
    <x v="0"/>
    <n v="40.5"/>
    <n v="40.5"/>
    <n v="3.645"/>
    <n v="44.145000000000003"/>
    <s v="HL2602795"/>
    <x v="0"/>
  </r>
  <r>
    <n v="4"/>
    <x v="3"/>
    <n v="5.6"/>
    <x v="1"/>
    <n v="18"/>
    <n v="100.8"/>
    <n v="9.0719999999999992"/>
    <n v="109.872"/>
    <s v="HL2602795"/>
    <x v="0"/>
  </r>
  <r>
    <n v="5"/>
    <x v="4"/>
    <n v="5"/>
    <x v="1"/>
    <n v="12.5"/>
    <n v="62.5"/>
    <n v="5.625"/>
    <n v="68.125"/>
    <s v="HL2602795"/>
    <x v="0"/>
  </r>
  <r>
    <n v="6"/>
    <x v="5"/>
    <n v="1"/>
    <x v="0"/>
    <n v="21.8"/>
    <n v="21.8"/>
    <n v="1.962"/>
    <n v="23.762"/>
    <s v="HL2602795"/>
    <x v="0"/>
  </r>
  <r>
    <n v="7"/>
    <x v="6"/>
    <n v="1.7"/>
    <x v="1"/>
    <n v="19.8"/>
    <n v="33.659999999999997"/>
    <n v="3.0293999999999994"/>
    <n v="36.689399999999999"/>
    <s v="HL2602795"/>
    <x v="0"/>
  </r>
  <r>
    <n v="8"/>
    <x v="6"/>
    <n v="1.7"/>
    <x v="1"/>
    <n v="19.8"/>
    <n v="33.659999999999997"/>
    <n v="3.0293999999999994"/>
    <n v="36.689399999999999"/>
    <s v="HL2602795"/>
    <x v="0"/>
  </r>
  <r>
    <m/>
    <x v="7"/>
    <m/>
    <x v="2"/>
    <m/>
    <m/>
    <m/>
    <m/>
    <m/>
    <x v="1"/>
  </r>
  <r>
    <m/>
    <x v="7"/>
    <m/>
    <x v="2"/>
    <m/>
    <m/>
    <m/>
    <m/>
    <m/>
    <x v="1"/>
  </r>
  <r>
    <m/>
    <x v="7"/>
    <m/>
    <x v="2"/>
    <m/>
    <m/>
    <m/>
    <m/>
    <m/>
    <x v="1"/>
  </r>
  <r>
    <m/>
    <x v="7"/>
    <m/>
    <x v="2"/>
    <m/>
    <m/>
    <m/>
    <m/>
    <m/>
    <x v="1"/>
  </r>
  <r>
    <m/>
    <x v="7"/>
    <m/>
    <x v="2"/>
    <m/>
    <m/>
    <m/>
    <m/>
    <m/>
    <x v="1"/>
  </r>
  <r>
    <m/>
    <x v="7"/>
    <m/>
    <x v="2"/>
    <m/>
    <m/>
    <m/>
    <m/>
    <m/>
    <x v="1"/>
  </r>
  <r>
    <m/>
    <x v="7"/>
    <m/>
    <x v="2"/>
    <m/>
    <m/>
    <m/>
    <m/>
    <m/>
    <x v="1"/>
  </r>
  <r>
    <m/>
    <x v="7"/>
    <m/>
    <x v="2"/>
    <m/>
    <m/>
    <m/>
    <m/>
    <m/>
    <x v="1"/>
  </r>
  <r>
    <m/>
    <x v="7"/>
    <m/>
    <x v="2"/>
    <m/>
    <m/>
    <m/>
    <m/>
    <m/>
    <x v="1"/>
  </r>
  <r>
    <m/>
    <x v="7"/>
    <m/>
    <x v="2"/>
    <m/>
    <m/>
    <m/>
    <m/>
    <m/>
    <x v="1"/>
  </r>
  <r>
    <m/>
    <x v="7"/>
    <m/>
    <x v="2"/>
    <m/>
    <m/>
    <m/>
    <m/>
    <m/>
    <x v="1"/>
  </r>
  <r>
    <m/>
    <x v="7"/>
    <m/>
    <x v="2"/>
    <m/>
    <m/>
    <m/>
    <m/>
    <m/>
    <x v="1"/>
  </r>
  <r>
    <m/>
    <x v="7"/>
    <m/>
    <x v="2"/>
    <m/>
    <m/>
    <m/>
    <m/>
    <m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0846343-34BF-4CF0-8108-C9390B75A0C4}" name="PivotTable3" cacheId="2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L2:S11" firstHeaderRow="0" firstDataRow="1" firstDataCol="3"/>
  <pivotFields count="10">
    <pivotField showAll="0"/>
    <pivotField axis="axisRow" outline="0" showAll="0" defaultSubtotal="0">
      <items count="8">
        <item x="0"/>
        <item x="1"/>
        <item x="2"/>
        <item x="5"/>
        <item x="3"/>
        <item x="4"/>
        <item x="6"/>
        <item x="7"/>
      </items>
    </pivotField>
    <pivotField dataField="1" showAll="0"/>
    <pivotField axis="axisRow" showAll="0">
      <items count="4">
        <item x="0"/>
        <item x="1"/>
        <item x="2"/>
        <item t="default"/>
      </items>
    </pivotField>
    <pivotField dataField="1" showAll="0"/>
    <pivotField dataField="1" showAll="0"/>
    <pivotField dataField="1" showAll="0"/>
    <pivotField dataField="1" showAll="0"/>
    <pivotField showAll="0"/>
    <pivotField axis="axisRow" outline="0" showAll="0" defaultSubtotal="0">
      <items count="2">
        <item x="0"/>
        <item x="1"/>
      </items>
    </pivotField>
  </pivotFields>
  <rowFields count="3">
    <field x="9"/>
    <field x="1"/>
    <field x="3"/>
  </rowFields>
  <rowItems count="9">
    <i>
      <x/>
      <x/>
      <x/>
    </i>
    <i r="1">
      <x v="1"/>
      <x v="1"/>
    </i>
    <i r="1">
      <x v="2"/>
      <x/>
    </i>
    <i r="1">
      <x v="3"/>
      <x/>
    </i>
    <i r="1">
      <x v="4"/>
      <x v="1"/>
    </i>
    <i r="1">
      <x v="5"/>
      <x v="1"/>
    </i>
    <i r="1">
      <x v="6"/>
      <x v="1"/>
    </i>
    <i>
      <x v="1"/>
      <x v="7"/>
      <x v="2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um of QUANTITY" fld="2" baseField="0" baseItem="0"/>
    <dataField name="Sum of UNIT PRICE" fld="4" baseField="0" baseItem="0"/>
    <dataField name="Sum of AMOUNT" fld="5" baseField="0" baseItem="0"/>
    <dataField name="Sum of GST" fld="6" baseField="0" baseItem="0"/>
    <dataField name="Sum of Total Amount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83C79-080B-4FAC-9450-CE18E2A52927}">
  <dimension ref="A1:S11"/>
  <sheetViews>
    <sheetView tabSelected="1" workbookViewId="0">
      <selection activeCell="M19" sqref="M19"/>
    </sheetView>
  </sheetViews>
  <sheetFormatPr defaultRowHeight="15"/>
  <cols>
    <col min="1" max="1" width="4.7109375" bestFit="1" customWidth="1"/>
    <col min="2" max="2" width="28.5703125" bestFit="1" customWidth="1"/>
    <col min="3" max="3" width="12.28515625" bestFit="1" customWidth="1"/>
    <col min="4" max="4" width="10.85546875" bestFit="1" customWidth="1"/>
    <col min="5" max="5" width="13" bestFit="1" customWidth="1"/>
    <col min="6" max="6" width="11" bestFit="1" customWidth="1"/>
    <col min="7" max="8" width="11" customWidth="1"/>
    <col min="12" max="12" width="13.140625" bestFit="1" customWidth="1"/>
    <col min="13" max="13" width="30.85546875" bestFit="1" customWidth="1"/>
    <col min="14" max="14" width="11.42578125" bestFit="1" customWidth="1"/>
    <col min="15" max="15" width="17" bestFit="1" customWidth="1"/>
    <col min="16" max="16" width="17.7109375" bestFit="1" customWidth="1"/>
    <col min="17" max="17" width="16.140625" bestFit="1" customWidth="1"/>
    <col min="18" max="18" width="11" bestFit="1" customWidth="1"/>
    <col min="19" max="19" width="19.85546875" bestFit="1" customWidth="1"/>
  </cols>
  <sheetData>
    <row r="1" spans="1:19" ht="16.5">
      <c r="A1" s="3" t="s">
        <v>23</v>
      </c>
      <c r="B1" s="4" t="s">
        <v>24</v>
      </c>
      <c r="C1" s="5" t="s">
        <v>25</v>
      </c>
      <c r="D1" s="3" t="s">
        <v>26</v>
      </c>
      <c r="E1" s="5" t="s">
        <v>27</v>
      </c>
      <c r="F1" s="5" t="s">
        <v>28</v>
      </c>
      <c r="G1" s="5" t="s">
        <v>46</v>
      </c>
      <c r="H1" s="5" t="s">
        <v>54</v>
      </c>
      <c r="I1" s="1" t="s">
        <v>9</v>
      </c>
      <c r="J1" s="1" t="s">
        <v>13</v>
      </c>
      <c r="K1" s="1"/>
      <c r="L1" s="2"/>
      <c r="M1" s="1"/>
      <c r="N1" s="2"/>
    </row>
    <row r="2" spans="1:19">
      <c r="A2" s="6">
        <v>1</v>
      </c>
      <c r="B2" s="7" t="s">
        <v>29</v>
      </c>
      <c r="C2" s="8">
        <v>1</v>
      </c>
      <c r="D2" s="6" t="s">
        <v>30</v>
      </c>
      <c r="E2" s="8">
        <v>51.6</v>
      </c>
      <c r="F2" s="8">
        <v>51.6</v>
      </c>
      <c r="G2" s="8">
        <f>F2*9%</f>
        <v>4.6440000000000001</v>
      </c>
      <c r="H2" s="8">
        <f>F2+G2</f>
        <v>56.244</v>
      </c>
      <c r="I2" s="2" t="s">
        <v>10</v>
      </c>
      <c r="J2" s="2" t="s">
        <v>14</v>
      </c>
      <c r="L2" s="17" t="s">
        <v>47</v>
      </c>
      <c r="M2" s="17" t="s">
        <v>24</v>
      </c>
      <c r="N2" s="17" t="s">
        <v>26</v>
      </c>
      <c r="O2" t="s">
        <v>50</v>
      </c>
      <c r="P2" t="s">
        <v>51</v>
      </c>
      <c r="Q2" t="s">
        <v>52</v>
      </c>
      <c r="R2" t="s">
        <v>53</v>
      </c>
      <c r="S2" t="s">
        <v>55</v>
      </c>
    </row>
    <row r="3" spans="1:19">
      <c r="A3" s="9">
        <v>2</v>
      </c>
      <c r="B3" s="10" t="s">
        <v>31</v>
      </c>
      <c r="C3" s="11">
        <v>6</v>
      </c>
      <c r="D3" s="9" t="s">
        <v>32</v>
      </c>
      <c r="E3" s="11">
        <v>4.5999999999999996</v>
      </c>
      <c r="F3" s="11">
        <v>27.6</v>
      </c>
      <c r="G3" s="8">
        <f t="shared" ref="G3:G9" si="0">F3*9%</f>
        <v>2.484</v>
      </c>
      <c r="H3" s="8">
        <f t="shared" ref="H3:H9" si="1">F3+G3</f>
        <v>30.084000000000003</v>
      </c>
      <c r="I3" s="2" t="s">
        <v>10</v>
      </c>
      <c r="J3" s="2" t="s">
        <v>14</v>
      </c>
      <c r="L3" s="18" t="s">
        <v>14</v>
      </c>
      <c r="M3" s="18" t="s">
        <v>29</v>
      </c>
      <c r="N3" s="18" t="s">
        <v>30</v>
      </c>
      <c r="O3" s="19">
        <v>1</v>
      </c>
      <c r="P3" s="19">
        <v>51.6</v>
      </c>
      <c r="Q3" s="19">
        <v>51.6</v>
      </c>
      <c r="R3" s="19">
        <v>4.6440000000000001</v>
      </c>
      <c r="S3" s="19">
        <v>56.244</v>
      </c>
    </row>
    <row r="4" spans="1:19">
      <c r="A4" s="6">
        <v>3</v>
      </c>
      <c r="B4" s="7" t="s">
        <v>33</v>
      </c>
      <c r="C4" s="8">
        <v>1</v>
      </c>
      <c r="D4" s="6" t="s">
        <v>30</v>
      </c>
      <c r="E4" s="8">
        <v>40.5</v>
      </c>
      <c r="F4" s="8">
        <v>40.5</v>
      </c>
      <c r="G4" s="8">
        <f t="shared" si="0"/>
        <v>3.645</v>
      </c>
      <c r="H4" s="8">
        <f t="shared" si="1"/>
        <v>44.145000000000003</v>
      </c>
      <c r="I4" s="2" t="s">
        <v>10</v>
      </c>
      <c r="J4" s="2" t="s">
        <v>14</v>
      </c>
      <c r="M4" s="18" t="s">
        <v>31</v>
      </c>
      <c r="N4" s="18" t="s">
        <v>32</v>
      </c>
      <c r="O4" s="19">
        <v>6</v>
      </c>
      <c r="P4" s="19">
        <v>4.5999999999999996</v>
      </c>
      <c r="Q4" s="19">
        <v>27.6</v>
      </c>
      <c r="R4" s="19">
        <v>2.484</v>
      </c>
      <c r="S4" s="19">
        <v>30.084000000000003</v>
      </c>
    </row>
    <row r="5" spans="1:19">
      <c r="A5" s="9">
        <v>4</v>
      </c>
      <c r="B5" s="10" t="s">
        <v>34</v>
      </c>
      <c r="C5" s="11">
        <v>5.6</v>
      </c>
      <c r="D5" s="9" t="s">
        <v>32</v>
      </c>
      <c r="E5" s="11">
        <v>18</v>
      </c>
      <c r="F5" s="11">
        <v>100.8</v>
      </c>
      <c r="G5" s="8">
        <f t="shared" si="0"/>
        <v>9.0719999999999992</v>
      </c>
      <c r="H5" s="8">
        <f t="shared" si="1"/>
        <v>109.872</v>
      </c>
      <c r="I5" s="2" t="s">
        <v>10</v>
      </c>
      <c r="J5" s="2" t="s">
        <v>14</v>
      </c>
      <c r="M5" s="18" t="s">
        <v>33</v>
      </c>
      <c r="N5" s="18" t="s">
        <v>30</v>
      </c>
      <c r="O5" s="19">
        <v>1</v>
      </c>
      <c r="P5" s="19">
        <v>40.5</v>
      </c>
      <c r="Q5" s="19">
        <v>40.5</v>
      </c>
      <c r="R5" s="19">
        <v>3.645</v>
      </c>
      <c r="S5" s="19">
        <v>44.145000000000003</v>
      </c>
    </row>
    <row r="6" spans="1:19">
      <c r="A6" s="6">
        <v>5</v>
      </c>
      <c r="B6" s="7" t="s">
        <v>35</v>
      </c>
      <c r="C6" s="8">
        <v>5</v>
      </c>
      <c r="D6" s="6" t="s">
        <v>32</v>
      </c>
      <c r="E6" s="8">
        <v>12.5</v>
      </c>
      <c r="F6" s="8">
        <v>62.5</v>
      </c>
      <c r="G6" s="8">
        <f t="shared" si="0"/>
        <v>5.625</v>
      </c>
      <c r="H6" s="8">
        <f t="shared" si="1"/>
        <v>68.125</v>
      </c>
      <c r="I6" s="2" t="s">
        <v>10</v>
      </c>
      <c r="J6" s="2" t="s">
        <v>14</v>
      </c>
      <c r="M6" s="18" t="s">
        <v>36</v>
      </c>
      <c r="N6" s="18" t="s">
        <v>30</v>
      </c>
      <c r="O6" s="19">
        <v>1</v>
      </c>
      <c r="P6" s="19">
        <v>21.8</v>
      </c>
      <c r="Q6" s="19">
        <v>21.8</v>
      </c>
      <c r="R6" s="19">
        <v>1.962</v>
      </c>
      <c r="S6" s="19">
        <v>23.762</v>
      </c>
    </row>
    <row r="7" spans="1:19">
      <c r="A7" s="9">
        <v>6</v>
      </c>
      <c r="B7" s="10" t="s">
        <v>36</v>
      </c>
      <c r="C7" s="11">
        <v>1</v>
      </c>
      <c r="D7" s="9" t="s">
        <v>30</v>
      </c>
      <c r="E7" s="11">
        <v>21.8</v>
      </c>
      <c r="F7" s="11">
        <v>21.8</v>
      </c>
      <c r="G7" s="8">
        <f t="shared" si="0"/>
        <v>1.962</v>
      </c>
      <c r="H7" s="8">
        <f t="shared" si="1"/>
        <v>23.762</v>
      </c>
      <c r="I7" s="2" t="s">
        <v>10</v>
      </c>
      <c r="J7" s="2" t="s">
        <v>14</v>
      </c>
      <c r="M7" s="18" t="s">
        <v>34</v>
      </c>
      <c r="N7" s="18" t="s">
        <v>32</v>
      </c>
      <c r="O7" s="19">
        <v>5.6</v>
      </c>
      <c r="P7" s="19">
        <v>18</v>
      </c>
      <c r="Q7" s="19">
        <v>100.8</v>
      </c>
      <c r="R7" s="19">
        <v>9.0719999999999992</v>
      </c>
      <c r="S7" s="19">
        <v>109.872</v>
      </c>
    </row>
    <row r="8" spans="1:19">
      <c r="A8" s="6">
        <v>7</v>
      </c>
      <c r="B8" s="7" t="s">
        <v>37</v>
      </c>
      <c r="C8" s="8">
        <v>1.7</v>
      </c>
      <c r="D8" s="6" t="s">
        <v>32</v>
      </c>
      <c r="E8" s="8">
        <v>19.8</v>
      </c>
      <c r="F8" s="8">
        <v>33.659999999999997</v>
      </c>
      <c r="G8" s="8">
        <f t="shared" si="0"/>
        <v>3.0293999999999994</v>
      </c>
      <c r="H8" s="8">
        <f t="shared" si="1"/>
        <v>36.689399999999999</v>
      </c>
      <c r="I8" s="2" t="s">
        <v>10</v>
      </c>
      <c r="J8" s="2" t="s">
        <v>14</v>
      </c>
      <c r="M8" s="18" t="s">
        <v>35</v>
      </c>
      <c r="N8" s="18" t="s">
        <v>32</v>
      </c>
      <c r="O8" s="19">
        <v>5</v>
      </c>
      <c r="P8" s="19">
        <v>12.5</v>
      </c>
      <c r="Q8" s="19">
        <v>62.5</v>
      </c>
      <c r="R8" s="19">
        <v>5.625</v>
      </c>
      <c r="S8" s="19">
        <v>68.125</v>
      </c>
    </row>
    <row r="9" spans="1:19">
      <c r="A9" s="9">
        <v>8</v>
      </c>
      <c r="B9" s="10" t="s">
        <v>37</v>
      </c>
      <c r="C9" s="11">
        <v>1.7</v>
      </c>
      <c r="D9" s="9" t="s">
        <v>32</v>
      </c>
      <c r="E9" s="11">
        <v>19.8</v>
      </c>
      <c r="F9" s="11">
        <v>33.659999999999997</v>
      </c>
      <c r="G9" s="8">
        <f t="shared" si="0"/>
        <v>3.0293999999999994</v>
      </c>
      <c r="H9" s="8">
        <f t="shared" si="1"/>
        <v>36.689399999999999</v>
      </c>
      <c r="I9" s="2" t="s">
        <v>10</v>
      </c>
      <c r="J9" s="2" t="s">
        <v>14</v>
      </c>
      <c r="M9" s="18" t="s">
        <v>37</v>
      </c>
      <c r="N9" s="18" t="s">
        <v>32</v>
      </c>
      <c r="O9" s="19">
        <v>3.4</v>
      </c>
      <c r="P9" s="19">
        <v>39.6</v>
      </c>
      <c r="Q9" s="19">
        <v>67.319999999999993</v>
      </c>
      <c r="R9" s="19">
        <v>6.0587999999999989</v>
      </c>
      <c r="S9" s="19">
        <v>73.378799999999998</v>
      </c>
    </row>
    <row r="10" spans="1:19">
      <c r="L10" s="18" t="s">
        <v>48</v>
      </c>
      <c r="M10" s="18" t="s">
        <v>48</v>
      </c>
      <c r="N10" s="18" t="s">
        <v>48</v>
      </c>
      <c r="O10" s="19"/>
      <c r="P10" s="19"/>
      <c r="Q10" s="19"/>
      <c r="R10" s="19"/>
      <c r="S10" s="19"/>
    </row>
    <row r="11" spans="1:19">
      <c r="L11" s="18" t="s">
        <v>49</v>
      </c>
      <c r="O11" s="19">
        <v>23</v>
      </c>
      <c r="P11" s="19">
        <v>188.6</v>
      </c>
      <c r="Q11" s="19">
        <v>372.12</v>
      </c>
      <c r="R11" s="19">
        <v>33.4908</v>
      </c>
      <c r="S11" s="19">
        <v>405.61080000000004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workbookViewId="0">
      <selection activeCell="A8" sqref="A8:B8"/>
    </sheetView>
  </sheetViews>
  <sheetFormatPr defaultRowHeight="15"/>
  <cols>
    <col min="1" max="1" width="20" customWidth="1"/>
    <col min="2" max="2" width="75" customWidth="1"/>
    <col min="3" max="3" width="26" customWidth="1"/>
    <col min="4" max="4" width="12" customWidth="1"/>
    <col min="5" max="5" width="14" customWidth="1"/>
    <col min="6" max="6" width="12" customWidth="1"/>
  </cols>
  <sheetData>
    <row r="1" spans="1:6" ht="24" customHeight="1">
      <c r="A1" s="16" t="s">
        <v>0</v>
      </c>
      <c r="B1" s="15"/>
    </row>
    <row r="2" spans="1:6" ht="18" customHeight="1">
      <c r="A2" s="1" t="s">
        <v>1</v>
      </c>
      <c r="B2" s="2" t="s">
        <v>2</v>
      </c>
    </row>
    <row r="3" spans="1:6" ht="18" customHeight="1">
      <c r="A3" s="1" t="s">
        <v>3</v>
      </c>
      <c r="B3" s="2" t="s">
        <v>4</v>
      </c>
    </row>
    <row r="4" spans="1:6" ht="18" customHeight="1">
      <c r="A4" s="1" t="s">
        <v>5</v>
      </c>
      <c r="B4" s="2" t="s">
        <v>6</v>
      </c>
    </row>
    <row r="5" spans="1:6" ht="18" customHeight="1">
      <c r="A5" s="1" t="s">
        <v>7</v>
      </c>
      <c r="B5" s="2" t="s">
        <v>8</v>
      </c>
    </row>
    <row r="6" spans="1:6" ht="18" customHeight="1">
      <c r="A6" s="1" t="s">
        <v>9</v>
      </c>
      <c r="B6" s="2" t="s">
        <v>10</v>
      </c>
    </row>
    <row r="7" spans="1:6" ht="18" customHeight="1">
      <c r="A7" s="1" t="s">
        <v>11</v>
      </c>
      <c r="B7" s="2" t="s">
        <v>12</v>
      </c>
    </row>
    <row r="8" spans="1:6" ht="18" customHeight="1">
      <c r="A8" s="1" t="s">
        <v>13</v>
      </c>
      <c r="B8" s="2" t="s">
        <v>14</v>
      </c>
    </row>
    <row r="9" spans="1:6" ht="18" customHeight="1">
      <c r="A9" s="1" t="s">
        <v>15</v>
      </c>
      <c r="B9" s="2" t="s">
        <v>16</v>
      </c>
    </row>
    <row r="10" spans="1:6" ht="18" customHeight="1">
      <c r="A10" s="1" t="s">
        <v>17</v>
      </c>
      <c r="B10" s="2" t="s">
        <v>18</v>
      </c>
    </row>
    <row r="11" spans="1:6" ht="18" customHeight="1">
      <c r="A11" s="1" t="s">
        <v>19</v>
      </c>
      <c r="B11" s="2" t="s">
        <v>20</v>
      </c>
    </row>
    <row r="12" spans="1:6" ht="18" customHeight="1">
      <c r="A12" s="1" t="s">
        <v>21</v>
      </c>
      <c r="B12" s="2" t="s">
        <v>22</v>
      </c>
    </row>
    <row r="15" spans="1:6" ht="24" customHeight="1">
      <c r="A15" s="3" t="s">
        <v>23</v>
      </c>
      <c r="B15" s="4" t="s">
        <v>24</v>
      </c>
      <c r="C15" s="5" t="s">
        <v>25</v>
      </c>
      <c r="D15" s="3" t="s">
        <v>26</v>
      </c>
      <c r="E15" s="5" t="s">
        <v>27</v>
      </c>
      <c r="F15" s="5" t="s">
        <v>28</v>
      </c>
    </row>
    <row r="16" spans="1:6" ht="20.100000000000001" customHeight="1">
      <c r="A16" s="6">
        <v>1</v>
      </c>
      <c r="B16" s="7" t="s">
        <v>29</v>
      </c>
      <c r="C16" s="8">
        <v>1</v>
      </c>
      <c r="D16" s="6" t="s">
        <v>30</v>
      </c>
      <c r="E16" s="8">
        <v>51.6</v>
      </c>
      <c r="F16" s="8">
        <v>51.6</v>
      </c>
    </row>
    <row r="17" spans="1:6" ht="20.100000000000001" customHeight="1">
      <c r="A17" s="9">
        <v>2</v>
      </c>
      <c r="B17" s="10" t="s">
        <v>31</v>
      </c>
      <c r="C17" s="11">
        <v>6</v>
      </c>
      <c r="D17" s="9" t="s">
        <v>32</v>
      </c>
      <c r="E17" s="11">
        <v>4.5999999999999996</v>
      </c>
      <c r="F17" s="11">
        <v>27.6</v>
      </c>
    </row>
    <row r="18" spans="1:6" ht="20.100000000000001" customHeight="1">
      <c r="A18" s="6">
        <v>3</v>
      </c>
      <c r="B18" s="7" t="s">
        <v>33</v>
      </c>
      <c r="C18" s="8">
        <v>1</v>
      </c>
      <c r="D18" s="6" t="s">
        <v>30</v>
      </c>
      <c r="E18" s="8">
        <v>40.5</v>
      </c>
      <c r="F18" s="8">
        <v>40.5</v>
      </c>
    </row>
    <row r="19" spans="1:6" ht="20.100000000000001" customHeight="1">
      <c r="A19" s="9">
        <v>4</v>
      </c>
      <c r="B19" s="10" t="s">
        <v>34</v>
      </c>
      <c r="C19" s="11">
        <v>5.6</v>
      </c>
      <c r="D19" s="9" t="s">
        <v>32</v>
      </c>
      <c r="E19" s="11">
        <v>18</v>
      </c>
      <c r="F19" s="11">
        <v>100.8</v>
      </c>
    </row>
    <row r="20" spans="1:6" ht="20.100000000000001" customHeight="1">
      <c r="A20" s="6">
        <v>5</v>
      </c>
      <c r="B20" s="7" t="s">
        <v>35</v>
      </c>
      <c r="C20" s="8">
        <v>5</v>
      </c>
      <c r="D20" s="6" t="s">
        <v>32</v>
      </c>
      <c r="E20" s="8">
        <v>12.5</v>
      </c>
      <c r="F20" s="8">
        <v>62.5</v>
      </c>
    </row>
    <row r="21" spans="1:6" ht="20.100000000000001" customHeight="1">
      <c r="A21" s="9">
        <v>6</v>
      </c>
      <c r="B21" s="10" t="s">
        <v>36</v>
      </c>
      <c r="C21" s="11">
        <v>1</v>
      </c>
      <c r="D21" s="9" t="s">
        <v>30</v>
      </c>
      <c r="E21" s="11">
        <v>21.8</v>
      </c>
      <c r="F21" s="11">
        <v>21.8</v>
      </c>
    </row>
    <row r="22" spans="1:6" ht="20.100000000000001" customHeight="1">
      <c r="A22" s="6">
        <v>7</v>
      </c>
      <c r="B22" s="7" t="s">
        <v>37</v>
      </c>
      <c r="C22" s="8">
        <v>1.7</v>
      </c>
      <c r="D22" s="6" t="s">
        <v>32</v>
      </c>
      <c r="E22" s="8">
        <v>19.8</v>
      </c>
      <c r="F22" s="8">
        <v>33.659999999999997</v>
      </c>
    </row>
    <row r="23" spans="1:6" ht="20.100000000000001" customHeight="1">
      <c r="A23" s="9">
        <v>8</v>
      </c>
      <c r="B23" s="10" t="s">
        <v>37</v>
      </c>
      <c r="C23" s="11">
        <v>1.7</v>
      </c>
      <c r="D23" s="9" t="s">
        <v>32</v>
      </c>
      <c r="E23" s="11">
        <v>19.8</v>
      </c>
      <c r="F23" s="11">
        <v>33.659999999999997</v>
      </c>
    </row>
    <row r="25" spans="1:6">
      <c r="B25" s="14" t="s">
        <v>38</v>
      </c>
      <c r="C25" s="15"/>
    </row>
    <row r="26" spans="1:6" ht="18" customHeight="1">
      <c r="B26" s="12" t="s">
        <v>39</v>
      </c>
      <c r="C26" s="13">
        <v>372.12</v>
      </c>
    </row>
    <row r="27" spans="1:6" ht="18" customHeight="1">
      <c r="B27" s="12" t="s">
        <v>40</v>
      </c>
      <c r="C27" s="13">
        <v>33.49</v>
      </c>
    </row>
    <row r="28" spans="1:6" ht="18" customHeight="1">
      <c r="B28" s="12" t="s">
        <v>41</v>
      </c>
      <c r="C28" s="13">
        <v>405.61</v>
      </c>
    </row>
    <row r="29" spans="1:6" ht="18" customHeight="1">
      <c r="B29" s="12" t="s">
        <v>42</v>
      </c>
      <c r="C29" s="2" t="s">
        <v>43</v>
      </c>
    </row>
    <row r="30" spans="1:6" ht="18" customHeight="1">
      <c r="B30" s="12" t="s">
        <v>44</v>
      </c>
      <c r="C30" s="2" t="s">
        <v>45</v>
      </c>
    </row>
  </sheetData>
  <mergeCells count="2">
    <mergeCell ref="B25:C25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Hengli Invoice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Ashok Moori</cp:lastModifiedBy>
  <dcterms:created xsi:type="dcterms:W3CDTF">2026-05-16T13:24:56Z</dcterms:created>
  <dcterms:modified xsi:type="dcterms:W3CDTF">2026-06-01T07:21:52Z</dcterms:modified>
</cp:coreProperties>
</file>