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Cone Stone/Master Reports/"/>
    </mc:Choice>
  </mc:AlternateContent>
  <xr:revisionPtr revIDLastSave="12" documentId="8_{2C57D467-9AF9-47D5-B6DE-12BF8E52A483}" xr6:coauthVersionLast="47" xr6:coauthVersionMax="47" xr10:uidLastSave="{A38B334D-47ED-4F38-B88F-FA37E561B83F}"/>
  <bookViews>
    <workbookView xWindow="28680" yWindow="-4755" windowWidth="51840" windowHeight="21120" activeTab="2" xr2:uid="{00000000-000D-0000-FFFF-FFFF00000000}"/>
  </bookViews>
  <sheets>
    <sheet name="Jan26" sheetId="5" r:id="rId1"/>
    <sheet name="Feb26" sheetId="6" r:id="rId2"/>
    <sheet name="Mar26" sheetId="7" r:id="rId3"/>
    <sheet name="Apr26" sheetId="8" r:id="rId4"/>
    <sheet name="May26" sheetId="9" r:id="rId5"/>
    <sheet name="June26" sheetId="10" r:id="rId6"/>
    <sheet name="July26" sheetId="11" r:id="rId7"/>
    <sheet name="Aug26" sheetId="12" r:id="rId8"/>
    <sheet name="Sept26" sheetId="13" r:id="rId9"/>
    <sheet name="Oct26" sheetId="14" r:id="rId10"/>
    <sheet name="Nov25" sheetId="15" r:id="rId11"/>
    <sheet name="Dec26" sheetId="16" r:id="rId12"/>
    <sheet name="Master" sheetId="1" r:id="rId13"/>
    <sheet name="Yearly-26" sheetId="3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8" l="1"/>
  <c r="O28" i="6"/>
  <c r="V33" i="16"/>
  <c r="V35" i="16" s="1"/>
  <c r="V13" i="3" s="1"/>
  <c r="U33" i="16"/>
  <c r="U35" i="16" s="1"/>
  <c r="U13" i="3" s="1"/>
  <c r="T33" i="16"/>
  <c r="T35" i="16" s="1"/>
  <c r="T13" i="3" s="1"/>
  <c r="S33" i="16"/>
  <c r="S35" i="16" s="1"/>
  <c r="S13" i="3" s="1"/>
  <c r="R33" i="16"/>
  <c r="R35" i="16" s="1"/>
  <c r="R13" i="3" s="1"/>
  <c r="Q33" i="16"/>
  <c r="Q35" i="16" s="1"/>
  <c r="Q13" i="3" s="1"/>
  <c r="P33" i="16"/>
  <c r="P35" i="16" s="1"/>
  <c r="P13" i="3" s="1"/>
  <c r="N33" i="16"/>
  <c r="N34" i="16" s="1"/>
  <c r="M33" i="16"/>
  <c r="M34" i="16" s="1"/>
  <c r="L33" i="16"/>
  <c r="L34" i="16" s="1"/>
  <c r="K33" i="16"/>
  <c r="K34" i="16" s="1"/>
  <c r="K35" i="16" s="1"/>
  <c r="K13" i="3" s="1"/>
  <c r="J33" i="16"/>
  <c r="J34" i="16" s="1"/>
  <c r="I33" i="16"/>
  <c r="H33" i="16"/>
  <c r="G33" i="16"/>
  <c r="F33" i="16"/>
  <c r="F34" i="16" s="1"/>
  <c r="E33" i="16"/>
  <c r="E34" i="16" s="1"/>
  <c r="D33" i="16"/>
  <c r="D34" i="16" s="1"/>
  <c r="C33" i="16"/>
  <c r="C34" i="16" s="1"/>
  <c r="C35" i="16" s="1"/>
  <c r="C13" i="3" s="1"/>
  <c r="B33" i="16"/>
  <c r="W32" i="16"/>
  <c r="O32" i="16"/>
  <c r="W31" i="16"/>
  <c r="O31" i="16"/>
  <c r="W30" i="16"/>
  <c r="O30" i="16"/>
  <c r="X29" i="16"/>
  <c r="W29" i="16"/>
  <c r="O29" i="16"/>
  <c r="W28" i="16"/>
  <c r="O28" i="16"/>
  <c r="W27" i="16"/>
  <c r="O27" i="16"/>
  <c r="X27" i="16" s="1"/>
  <c r="W26" i="16"/>
  <c r="O26" i="16"/>
  <c r="X26" i="16" s="1"/>
  <c r="W25" i="16"/>
  <c r="O25" i="16"/>
  <c r="X25" i="16" s="1"/>
  <c r="W24" i="16"/>
  <c r="O24" i="16"/>
  <c r="W23" i="16"/>
  <c r="O23" i="16"/>
  <c r="W22" i="16"/>
  <c r="O22" i="16"/>
  <c r="X22" i="16" s="1"/>
  <c r="W21" i="16"/>
  <c r="O21" i="16"/>
  <c r="X21" i="16" s="1"/>
  <c r="W20" i="16"/>
  <c r="O20" i="16"/>
  <c r="W19" i="16"/>
  <c r="O19" i="16"/>
  <c r="X19" i="16" s="1"/>
  <c r="W18" i="16"/>
  <c r="O18" i="16"/>
  <c r="X18" i="16" s="1"/>
  <c r="W17" i="16"/>
  <c r="O17" i="16"/>
  <c r="W16" i="16"/>
  <c r="O16" i="16"/>
  <c r="W15" i="16"/>
  <c r="O15" i="16"/>
  <c r="X15" i="16" s="1"/>
  <c r="W14" i="16"/>
  <c r="O14" i="16"/>
  <c r="X14" i="16" s="1"/>
  <c r="W13" i="16"/>
  <c r="O13" i="16"/>
  <c r="X13" i="16" s="1"/>
  <c r="W12" i="16"/>
  <c r="O12" i="16"/>
  <c r="W11" i="16"/>
  <c r="O11" i="16"/>
  <c r="W10" i="16"/>
  <c r="O10" i="16"/>
  <c r="W9" i="16"/>
  <c r="O9" i="16"/>
  <c r="X9" i="16" s="1"/>
  <c r="W8" i="16"/>
  <c r="O8" i="16"/>
  <c r="W7" i="16"/>
  <c r="O7" i="16"/>
  <c r="X7" i="16" s="1"/>
  <c r="W6" i="16"/>
  <c r="O6" i="16"/>
  <c r="X6" i="16" s="1"/>
  <c r="W5" i="16"/>
  <c r="O5" i="16"/>
  <c r="W4" i="16"/>
  <c r="O4" i="16"/>
  <c r="W3" i="16"/>
  <c r="O3" i="16"/>
  <c r="X3" i="16" s="1"/>
  <c r="W2" i="16"/>
  <c r="O2" i="16"/>
  <c r="X2" i="16" s="1"/>
  <c r="V32" i="15"/>
  <c r="V34" i="15" s="1"/>
  <c r="V12" i="3" s="1"/>
  <c r="U32" i="15"/>
  <c r="U34" i="15" s="1"/>
  <c r="U12" i="3" s="1"/>
  <c r="T32" i="15"/>
  <c r="T34" i="15" s="1"/>
  <c r="T12" i="3" s="1"/>
  <c r="S32" i="15"/>
  <c r="S34" i="15" s="1"/>
  <c r="S12" i="3" s="1"/>
  <c r="R32" i="15"/>
  <c r="R34" i="15" s="1"/>
  <c r="R12" i="3" s="1"/>
  <c r="Q32" i="15"/>
  <c r="Q34" i="15" s="1"/>
  <c r="Q12" i="3" s="1"/>
  <c r="P32" i="15"/>
  <c r="P34" i="15" s="1"/>
  <c r="P12" i="3" s="1"/>
  <c r="N32" i="15"/>
  <c r="N33" i="15" s="1"/>
  <c r="M32" i="15"/>
  <c r="M33" i="15" s="1"/>
  <c r="L32" i="15"/>
  <c r="L33" i="15" s="1"/>
  <c r="K32" i="15"/>
  <c r="J32" i="15"/>
  <c r="J33" i="15" s="1"/>
  <c r="I32" i="15"/>
  <c r="I33" i="15" s="1"/>
  <c r="H32" i="15"/>
  <c r="G32" i="15"/>
  <c r="G33" i="15" s="1"/>
  <c r="G34" i="15" s="1"/>
  <c r="G12" i="3" s="1"/>
  <c r="F32" i="15"/>
  <c r="F33" i="15" s="1"/>
  <c r="E32" i="15"/>
  <c r="E33" i="15" s="1"/>
  <c r="D32" i="15"/>
  <c r="D33" i="15" s="1"/>
  <c r="C32" i="15"/>
  <c r="C33" i="15" s="1"/>
  <c r="C34" i="15" s="1"/>
  <c r="C12" i="3" s="1"/>
  <c r="B32" i="15"/>
  <c r="W31" i="15"/>
  <c r="O31" i="15"/>
  <c r="W30" i="15"/>
  <c r="O30" i="15"/>
  <c r="X30" i="15" s="1"/>
  <c r="W29" i="15"/>
  <c r="O29" i="15"/>
  <c r="W28" i="15"/>
  <c r="O28" i="15"/>
  <c r="W27" i="15"/>
  <c r="O27" i="15"/>
  <c r="W26" i="15"/>
  <c r="O26" i="15"/>
  <c r="X26" i="15" s="1"/>
  <c r="W25" i="15"/>
  <c r="O25" i="15"/>
  <c r="X25" i="15" s="1"/>
  <c r="W24" i="15"/>
  <c r="O24" i="15"/>
  <c r="W23" i="15"/>
  <c r="O23" i="15"/>
  <c r="W22" i="15"/>
  <c r="O22" i="15"/>
  <c r="X22" i="15" s="1"/>
  <c r="W21" i="15"/>
  <c r="O21" i="15"/>
  <c r="W20" i="15"/>
  <c r="O20" i="15"/>
  <c r="W19" i="15"/>
  <c r="O19" i="15"/>
  <c r="W18" i="15"/>
  <c r="O18" i="15"/>
  <c r="X18" i="15" s="1"/>
  <c r="W17" i="15"/>
  <c r="X17" i="15" s="1"/>
  <c r="O17" i="15"/>
  <c r="W16" i="15"/>
  <c r="O16" i="15"/>
  <c r="X16" i="15" s="1"/>
  <c r="W15" i="15"/>
  <c r="O15" i="15"/>
  <c r="W14" i="15"/>
  <c r="O14" i="15"/>
  <c r="W13" i="15"/>
  <c r="O13" i="15"/>
  <c r="X13" i="15" s="1"/>
  <c r="W12" i="15"/>
  <c r="O12" i="15"/>
  <c r="W11" i="15"/>
  <c r="O11" i="15"/>
  <c r="W10" i="15"/>
  <c r="O10" i="15"/>
  <c r="W9" i="15"/>
  <c r="O9" i="15"/>
  <c r="W8" i="15"/>
  <c r="O8" i="15"/>
  <c r="X8" i="15" s="1"/>
  <c r="W7" i="15"/>
  <c r="O7" i="15"/>
  <c r="X7" i="15" s="1"/>
  <c r="W6" i="15"/>
  <c r="O6" i="15"/>
  <c r="W5" i="15"/>
  <c r="O5" i="15"/>
  <c r="W4" i="15"/>
  <c r="O4" i="15"/>
  <c r="W3" i="15"/>
  <c r="O3" i="15"/>
  <c r="W2" i="15"/>
  <c r="O2" i="15"/>
  <c r="V33" i="14"/>
  <c r="V35" i="14" s="1"/>
  <c r="V11" i="3" s="1"/>
  <c r="U33" i="14"/>
  <c r="U35" i="14" s="1"/>
  <c r="U11" i="3" s="1"/>
  <c r="T33" i="14"/>
  <c r="T35" i="14" s="1"/>
  <c r="T11" i="3" s="1"/>
  <c r="S33" i="14"/>
  <c r="S35" i="14" s="1"/>
  <c r="S11" i="3" s="1"/>
  <c r="R33" i="14"/>
  <c r="R35" i="14" s="1"/>
  <c r="R11" i="3" s="1"/>
  <c r="Q33" i="14"/>
  <c r="Q35" i="14" s="1"/>
  <c r="Q11" i="3" s="1"/>
  <c r="P33" i="14"/>
  <c r="P35" i="14" s="1"/>
  <c r="P11" i="3" s="1"/>
  <c r="N33" i="14"/>
  <c r="N34" i="14" s="1"/>
  <c r="M33" i="14"/>
  <c r="M34" i="14" s="1"/>
  <c r="L33" i="14"/>
  <c r="L34" i="14" s="1"/>
  <c r="K33" i="14"/>
  <c r="K34" i="14" s="1"/>
  <c r="K35" i="14" s="1"/>
  <c r="K11" i="3" s="1"/>
  <c r="J33" i="14"/>
  <c r="J34" i="14" s="1"/>
  <c r="I33" i="14"/>
  <c r="H33" i="14"/>
  <c r="G33" i="14"/>
  <c r="G34" i="14" s="1"/>
  <c r="F33" i="14"/>
  <c r="F34" i="14" s="1"/>
  <c r="E33" i="14"/>
  <c r="D33" i="14"/>
  <c r="D34" i="14" s="1"/>
  <c r="C33" i="14"/>
  <c r="C34" i="14" s="1"/>
  <c r="C35" i="14" s="1"/>
  <c r="C11" i="3" s="1"/>
  <c r="B33" i="14"/>
  <c r="B34" i="14" s="1"/>
  <c r="W32" i="14"/>
  <c r="O32" i="14"/>
  <c r="W31" i="14"/>
  <c r="O31" i="14"/>
  <c r="W30" i="14"/>
  <c r="O30" i="14"/>
  <c r="X30" i="14" s="1"/>
  <c r="X29" i="14"/>
  <c r="W29" i="14"/>
  <c r="O29" i="14"/>
  <c r="W28" i="14"/>
  <c r="O28" i="14"/>
  <c r="W27" i="14"/>
  <c r="O27" i="14"/>
  <c r="W26" i="14"/>
  <c r="O26" i="14"/>
  <c r="X26" i="14" s="1"/>
  <c r="W25" i="14"/>
  <c r="O25" i="14"/>
  <c r="X25" i="14" s="1"/>
  <c r="W24" i="14"/>
  <c r="X24" i="14" s="1"/>
  <c r="O24" i="14"/>
  <c r="W23" i="14"/>
  <c r="O23" i="14"/>
  <c r="X23" i="14" s="1"/>
  <c r="W22" i="14"/>
  <c r="O22" i="14"/>
  <c r="W21" i="14"/>
  <c r="O21" i="14"/>
  <c r="X21" i="14" s="1"/>
  <c r="W20" i="14"/>
  <c r="O20" i="14"/>
  <c r="W19" i="14"/>
  <c r="O19" i="14"/>
  <c r="W18" i="14"/>
  <c r="O18" i="14"/>
  <c r="W17" i="14"/>
  <c r="X17" i="14" s="1"/>
  <c r="O17" i="14"/>
  <c r="W16" i="14"/>
  <c r="X16" i="14" s="1"/>
  <c r="O16" i="14"/>
  <c r="W15" i="14"/>
  <c r="O15" i="14"/>
  <c r="W14" i="14"/>
  <c r="O14" i="14"/>
  <c r="X14" i="14" s="1"/>
  <c r="X13" i="14"/>
  <c r="W13" i="14"/>
  <c r="O13" i="14"/>
  <c r="W12" i="14"/>
  <c r="O12" i="14"/>
  <c r="W11" i="14"/>
  <c r="O11" i="14"/>
  <c r="W10" i="14"/>
  <c r="O10" i="14"/>
  <c r="X10" i="14" s="1"/>
  <c r="W9" i="14"/>
  <c r="O9" i="14"/>
  <c r="X9" i="14" s="1"/>
  <c r="W8" i="14"/>
  <c r="X8" i="14" s="1"/>
  <c r="O8" i="14"/>
  <c r="W7" i="14"/>
  <c r="O7" i="14"/>
  <c r="X7" i="14" s="1"/>
  <c r="W6" i="14"/>
  <c r="O6" i="14"/>
  <c r="W5" i="14"/>
  <c r="O5" i="14"/>
  <c r="X5" i="14" s="1"/>
  <c r="W4" i="14"/>
  <c r="O4" i="14"/>
  <c r="W3" i="14"/>
  <c r="O3" i="14"/>
  <c r="X3" i="14" s="1"/>
  <c r="W2" i="14"/>
  <c r="O2" i="14"/>
  <c r="M33" i="13"/>
  <c r="V32" i="13"/>
  <c r="V34" i="13" s="1"/>
  <c r="V10" i="3" s="1"/>
  <c r="U32" i="13"/>
  <c r="U34" i="13" s="1"/>
  <c r="U10" i="3" s="1"/>
  <c r="T32" i="13"/>
  <c r="T34" i="13" s="1"/>
  <c r="T10" i="3" s="1"/>
  <c r="S32" i="13"/>
  <c r="S34" i="13" s="1"/>
  <c r="S10" i="3" s="1"/>
  <c r="R32" i="13"/>
  <c r="R34" i="13" s="1"/>
  <c r="R10" i="3" s="1"/>
  <c r="Q32" i="13"/>
  <c r="Q34" i="13" s="1"/>
  <c r="Q10" i="3" s="1"/>
  <c r="P32" i="13"/>
  <c r="P34" i="13" s="1"/>
  <c r="P10" i="3" s="1"/>
  <c r="N32" i="13"/>
  <c r="N33" i="13" s="1"/>
  <c r="M32" i="13"/>
  <c r="L32" i="13"/>
  <c r="L33" i="13" s="1"/>
  <c r="K32" i="13"/>
  <c r="K33" i="13" s="1"/>
  <c r="J32" i="13"/>
  <c r="J33" i="13" s="1"/>
  <c r="I32" i="13"/>
  <c r="I33" i="13" s="1"/>
  <c r="I34" i="13" s="1"/>
  <c r="I10" i="3" s="1"/>
  <c r="H32" i="13"/>
  <c r="G32" i="13"/>
  <c r="G33" i="13" s="1"/>
  <c r="G34" i="13" s="1"/>
  <c r="G10" i="3" s="1"/>
  <c r="F32" i="13"/>
  <c r="F33" i="13" s="1"/>
  <c r="E32" i="13"/>
  <c r="D32" i="13"/>
  <c r="C32" i="13"/>
  <c r="C33" i="13" s="1"/>
  <c r="B32" i="13"/>
  <c r="B33" i="13" s="1"/>
  <c r="W31" i="13"/>
  <c r="O31" i="13"/>
  <c r="W30" i="13"/>
  <c r="O30" i="13"/>
  <c r="W29" i="13"/>
  <c r="O29" i="13"/>
  <c r="W28" i="13"/>
  <c r="O28" i="13"/>
  <c r="W27" i="13"/>
  <c r="O27" i="13"/>
  <c r="X27" i="13" s="1"/>
  <c r="W26" i="13"/>
  <c r="O26" i="13"/>
  <c r="X26" i="13" s="1"/>
  <c r="W25" i="13"/>
  <c r="O25" i="13"/>
  <c r="W24" i="13"/>
  <c r="O24" i="13"/>
  <c r="X23" i="13"/>
  <c r="W23" i="13"/>
  <c r="O23" i="13"/>
  <c r="W22" i="13"/>
  <c r="O22" i="13"/>
  <c r="W21" i="13"/>
  <c r="O21" i="13"/>
  <c r="W20" i="13"/>
  <c r="O20" i="13"/>
  <c r="W19" i="13"/>
  <c r="O19" i="13"/>
  <c r="W18" i="13"/>
  <c r="O18" i="13"/>
  <c r="X18" i="13" s="1"/>
  <c r="W17" i="13"/>
  <c r="O17" i="13"/>
  <c r="W16" i="13"/>
  <c r="O16" i="13"/>
  <c r="W15" i="13"/>
  <c r="X15" i="13" s="1"/>
  <c r="O15" i="13"/>
  <c r="W14" i="13"/>
  <c r="X14" i="13" s="1"/>
  <c r="O14" i="13"/>
  <c r="W13" i="13"/>
  <c r="O13" i="13"/>
  <c r="W12" i="13"/>
  <c r="O12" i="13"/>
  <c r="X12" i="13" s="1"/>
  <c r="W11" i="13"/>
  <c r="O11" i="13"/>
  <c r="X11" i="13" s="1"/>
  <c r="W10" i="13"/>
  <c r="O10" i="13"/>
  <c r="W9" i="13"/>
  <c r="O9" i="13"/>
  <c r="W8" i="13"/>
  <c r="O8" i="13"/>
  <c r="W7" i="13"/>
  <c r="O7" i="13"/>
  <c r="X7" i="13" s="1"/>
  <c r="W6" i="13"/>
  <c r="O6" i="13"/>
  <c r="W5" i="13"/>
  <c r="O5" i="13"/>
  <c r="W4" i="13"/>
  <c r="O4" i="13"/>
  <c r="W3" i="13"/>
  <c r="O3" i="13"/>
  <c r="X3" i="13" s="1"/>
  <c r="W2" i="13"/>
  <c r="O2" i="13"/>
  <c r="K34" i="12"/>
  <c r="K35" i="12" s="1"/>
  <c r="K9" i="3" s="1"/>
  <c r="V33" i="12"/>
  <c r="V35" i="12" s="1"/>
  <c r="V9" i="3" s="1"/>
  <c r="U33" i="12"/>
  <c r="U35" i="12" s="1"/>
  <c r="U9" i="3" s="1"/>
  <c r="T33" i="12"/>
  <c r="T35" i="12" s="1"/>
  <c r="T9" i="3" s="1"/>
  <c r="S33" i="12"/>
  <c r="S35" i="12" s="1"/>
  <c r="S9" i="3" s="1"/>
  <c r="R33" i="12"/>
  <c r="R35" i="12" s="1"/>
  <c r="R9" i="3" s="1"/>
  <c r="Q33" i="12"/>
  <c r="Q35" i="12" s="1"/>
  <c r="Q9" i="3" s="1"/>
  <c r="P33" i="12"/>
  <c r="P35" i="12" s="1"/>
  <c r="P9" i="3" s="1"/>
  <c r="N33" i="12"/>
  <c r="M33" i="12"/>
  <c r="L33" i="12"/>
  <c r="L34" i="12" s="1"/>
  <c r="K33" i="12"/>
  <c r="J33" i="12"/>
  <c r="I33" i="12"/>
  <c r="H33" i="12"/>
  <c r="G33" i="12"/>
  <c r="F33" i="12"/>
  <c r="F34" i="12" s="1"/>
  <c r="E33" i="12"/>
  <c r="E34" i="12" s="1"/>
  <c r="D33" i="12"/>
  <c r="D34" i="12" s="1"/>
  <c r="C33" i="12"/>
  <c r="C34" i="12" s="1"/>
  <c r="C35" i="12" s="1"/>
  <c r="C9" i="3" s="1"/>
  <c r="B33" i="12"/>
  <c r="W32" i="12"/>
  <c r="O32" i="12"/>
  <c r="W31" i="12"/>
  <c r="O31" i="12"/>
  <c r="X31" i="12" s="1"/>
  <c r="W30" i="12"/>
  <c r="O30" i="12"/>
  <c r="X30" i="12" s="1"/>
  <c r="X29" i="12"/>
  <c r="W29" i="12"/>
  <c r="O29" i="12"/>
  <c r="W28" i="12"/>
  <c r="X28" i="12" s="1"/>
  <c r="O28" i="12"/>
  <c r="W27" i="12"/>
  <c r="O27" i="12"/>
  <c r="X27" i="12" s="1"/>
  <c r="W26" i="12"/>
  <c r="O26" i="12"/>
  <c r="W25" i="12"/>
  <c r="O25" i="12"/>
  <c r="X25" i="12" s="1"/>
  <c r="W24" i="12"/>
  <c r="X24" i="12" s="1"/>
  <c r="O24" i="12"/>
  <c r="W23" i="12"/>
  <c r="O23" i="12"/>
  <c r="X23" i="12" s="1"/>
  <c r="W22" i="12"/>
  <c r="O22" i="12"/>
  <c r="W21" i="12"/>
  <c r="X21" i="12" s="1"/>
  <c r="O21" i="12"/>
  <c r="W20" i="12"/>
  <c r="O20" i="12"/>
  <c r="W19" i="12"/>
  <c r="O19" i="12"/>
  <c r="X19" i="12" s="1"/>
  <c r="W18" i="12"/>
  <c r="O18" i="12"/>
  <c r="X17" i="12"/>
  <c r="W17" i="12"/>
  <c r="O17" i="12"/>
  <c r="W16" i="12"/>
  <c r="O16" i="12"/>
  <c r="W15" i="12"/>
  <c r="O15" i="12"/>
  <c r="X15" i="12" s="1"/>
  <c r="W14" i="12"/>
  <c r="O14" i="12"/>
  <c r="X14" i="12" s="1"/>
  <c r="X13" i="12"/>
  <c r="W13" i="12"/>
  <c r="O13" i="12"/>
  <c r="W12" i="12"/>
  <c r="X12" i="12" s="1"/>
  <c r="O12" i="12"/>
  <c r="W11" i="12"/>
  <c r="O11" i="12"/>
  <c r="X11" i="12" s="1"/>
  <c r="W10" i="12"/>
  <c r="O10" i="12"/>
  <c r="W9" i="12"/>
  <c r="O9" i="12"/>
  <c r="X9" i="12" s="1"/>
  <c r="W8" i="12"/>
  <c r="X8" i="12" s="1"/>
  <c r="O8" i="12"/>
  <c r="W7" i="12"/>
  <c r="O7" i="12"/>
  <c r="X7" i="12" s="1"/>
  <c r="W6" i="12"/>
  <c r="O6" i="12"/>
  <c r="W5" i="12"/>
  <c r="X5" i="12" s="1"/>
  <c r="O5" i="12"/>
  <c r="W4" i="12"/>
  <c r="O4" i="12"/>
  <c r="W3" i="12"/>
  <c r="O3" i="12"/>
  <c r="X3" i="12" s="1"/>
  <c r="W2" i="12"/>
  <c r="O2" i="12"/>
  <c r="M34" i="11"/>
  <c r="V33" i="11"/>
  <c r="V35" i="11" s="1"/>
  <c r="V8" i="3" s="1"/>
  <c r="U33" i="11"/>
  <c r="U35" i="11" s="1"/>
  <c r="U8" i="3" s="1"/>
  <c r="T33" i="11"/>
  <c r="T35" i="11" s="1"/>
  <c r="T8" i="3" s="1"/>
  <c r="S33" i="11"/>
  <c r="S35" i="11" s="1"/>
  <c r="S8" i="3" s="1"/>
  <c r="R33" i="11"/>
  <c r="R35" i="11" s="1"/>
  <c r="R8" i="3" s="1"/>
  <c r="Q33" i="11"/>
  <c r="Q35" i="11" s="1"/>
  <c r="Q8" i="3" s="1"/>
  <c r="P33" i="11"/>
  <c r="P35" i="11" s="1"/>
  <c r="P8" i="3" s="1"/>
  <c r="N33" i="11"/>
  <c r="N34" i="11" s="1"/>
  <c r="M33" i="11"/>
  <c r="L33" i="11"/>
  <c r="L34" i="11" s="1"/>
  <c r="K33" i="11"/>
  <c r="K34" i="11" s="1"/>
  <c r="J33" i="11"/>
  <c r="I33" i="11"/>
  <c r="H33" i="11"/>
  <c r="G33" i="11"/>
  <c r="G34" i="11" s="1"/>
  <c r="F33" i="11"/>
  <c r="F34" i="11" s="1"/>
  <c r="E33" i="11"/>
  <c r="E34" i="11" s="1"/>
  <c r="D33" i="11"/>
  <c r="D34" i="11" s="1"/>
  <c r="C33" i="11"/>
  <c r="B33" i="11"/>
  <c r="B34" i="11" s="1"/>
  <c r="W32" i="11"/>
  <c r="O32" i="11"/>
  <c r="W31" i="11"/>
  <c r="O31" i="11"/>
  <c r="W30" i="11"/>
  <c r="O30" i="11"/>
  <c r="X30" i="11" s="1"/>
  <c r="X29" i="11"/>
  <c r="W29" i="11"/>
  <c r="O29" i="11"/>
  <c r="W28" i="11"/>
  <c r="O28" i="11"/>
  <c r="W27" i="11"/>
  <c r="O27" i="11"/>
  <c r="W26" i="11"/>
  <c r="O26" i="11"/>
  <c r="X26" i="11" s="1"/>
  <c r="X25" i="11"/>
  <c r="W25" i="11"/>
  <c r="O25" i="11"/>
  <c r="W24" i="11"/>
  <c r="X24" i="11" s="1"/>
  <c r="O24" i="11"/>
  <c r="W23" i="11"/>
  <c r="O23" i="11"/>
  <c r="W22" i="11"/>
  <c r="O22" i="11"/>
  <c r="X22" i="11" s="1"/>
  <c r="W21" i="11"/>
  <c r="O21" i="11"/>
  <c r="X21" i="11" s="1"/>
  <c r="W20" i="11"/>
  <c r="X20" i="11" s="1"/>
  <c r="O20" i="11"/>
  <c r="W19" i="11"/>
  <c r="O19" i="11"/>
  <c r="X19" i="11" s="1"/>
  <c r="W18" i="11"/>
  <c r="O18" i="11"/>
  <c r="X18" i="11" s="1"/>
  <c r="W17" i="11"/>
  <c r="O17" i="11"/>
  <c r="X17" i="11" s="1"/>
  <c r="W16" i="11"/>
  <c r="X16" i="11" s="1"/>
  <c r="O16" i="11"/>
  <c r="W15" i="11"/>
  <c r="O15" i="11"/>
  <c r="W14" i="11"/>
  <c r="O14" i="11"/>
  <c r="X14" i="11" s="1"/>
  <c r="X13" i="11"/>
  <c r="W13" i="11"/>
  <c r="O13" i="11"/>
  <c r="W12" i="11"/>
  <c r="O12" i="11"/>
  <c r="W11" i="11"/>
  <c r="O11" i="11"/>
  <c r="W10" i="11"/>
  <c r="O10" i="11"/>
  <c r="X10" i="11" s="1"/>
  <c r="X9" i="11"/>
  <c r="W9" i="11"/>
  <c r="O9" i="11"/>
  <c r="W8" i="11"/>
  <c r="X8" i="11" s="1"/>
  <c r="O8" i="11"/>
  <c r="W7" i="11"/>
  <c r="O7" i="11"/>
  <c r="W6" i="11"/>
  <c r="O6" i="11"/>
  <c r="X6" i="11" s="1"/>
  <c r="W5" i="11"/>
  <c r="O5" i="11"/>
  <c r="X5" i="11" s="1"/>
  <c r="W4" i="11"/>
  <c r="X4" i="11" s="1"/>
  <c r="O4" i="11"/>
  <c r="W3" i="11"/>
  <c r="O3" i="11"/>
  <c r="X3" i="11" s="1"/>
  <c r="W2" i="11"/>
  <c r="O2" i="11"/>
  <c r="X2" i="11" s="1"/>
  <c r="V32" i="10"/>
  <c r="V34" i="10" s="1"/>
  <c r="V7" i="3" s="1"/>
  <c r="U32" i="10"/>
  <c r="U34" i="10" s="1"/>
  <c r="U7" i="3" s="1"/>
  <c r="T32" i="10"/>
  <c r="T34" i="10" s="1"/>
  <c r="T7" i="3" s="1"/>
  <c r="S32" i="10"/>
  <c r="S34" i="10" s="1"/>
  <c r="S7" i="3" s="1"/>
  <c r="R32" i="10"/>
  <c r="R34" i="10" s="1"/>
  <c r="R7" i="3" s="1"/>
  <c r="Q32" i="10"/>
  <c r="Q34" i="10" s="1"/>
  <c r="Q7" i="3" s="1"/>
  <c r="P32" i="10"/>
  <c r="P34" i="10" s="1"/>
  <c r="P7" i="3" s="1"/>
  <c r="N32" i="10"/>
  <c r="N33" i="10" s="1"/>
  <c r="M32" i="10"/>
  <c r="L32" i="10"/>
  <c r="L33" i="10" s="1"/>
  <c r="K32" i="10"/>
  <c r="K33" i="10" s="1"/>
  <c r="K34" i="10" s="1"/>
  <c r="K7" i="3" s="1"/>
  <c r="J32" i="10"/>
  <c r="J33" i="10" s="1"/>
  <c r="I32" i="10"/>
  <c r="I33" i="10" s="1"/>
  <c r="I34" i="10" s="1"/>
  <c r="I7" i="3" s="1"/>
  <c r="H32" i="10"/>
  <c r="G32" i="10"/>
  <c r="F32" i="10"/>
  <c r="F33" i="10" s="1"/>
  <c r="E32" i="10"/>
  <c r="D32" i="10"/>
  <c r="D33" i="10" s="1"/>
  <c r="C32" i="10"/>
  <c r="C33" i="10" s="1"/>
  <c r="C34" i="10" s="1"/>
  <c r="C7" i="3" s="1"/>
  <c r="B32" i="10"/>
  <c r="B33" i="10" s="1"/>
  <c r="W31" i="10"/>
  <c r="O31" i="10"/>
  <c r="W30" i="10"/>
  <c r="O30" i="10"/>
  <c r="X30" i="10" s="1"/>
  <c r="W29" i="10"/>
  <c r="O29" i="10"/>
  <c r="W28" i="10"/>
  <c r="O28" i="10"/>
  <c r="W27" i="10"/>
  <c r="O27" i="10"/>
  <c r="W26" i="10"/>
  <c r="O26" i="10"/>
  <c r="X26" i="10" s="1"/>
  <c r="W25" i="10"/>
  <c r="O25" i="10"/>
  <c r="X25" i="10" s="1"/>
  <c r="W24" i="10"/>
  <c r="O24" i="10"/>
  <c r="X24" i="10" s="1"/>
  <c r="W23" i="10"/>
  <c r="O23" i="10"/>
  <c r="W22" i="10"/>
  <c r="O22" i="10"/>
  <c r="X22" i="10" s="1"/>
  <c r="W21" i="10"/>
  <c r="O21" i="10"/>
  <c r="W20" i="10"/>
  <c r="O20" i="10"/>
  <c r="X20" i="10" s="1"/>
  <c r="W19" i="10"/>
  <c r="O19" i="10"/>
  <c r="X19" i="10" s="1"/>
  <c r="W18" i="10"/>
  <c r="O18" i="10"/>
  <c r="X18" i="10" s="1"/>
  <c r="X17" i="10"/>
  <c r="W17" i="10"/>
  <c r="O17" i="10"/>
  <c r="W16" i="10"/>
  <c r="O16" i="10"/>
  <c r="W15" i="10"/>
  <c r="O15" i="10"/>
  <c r="W14" i="10"/>
  <c r="X14" i="10" s="1"/>
  <c r="O14" i="10"/>
  <c r="W13" i="10"/>
  <c r="O13" i="10"/>
  <c r="W12" i="10"/>
  <c r="O12" i="10"/>
  <c r="X12" i="10" s="1"/>
  <c r="W11" i="10"/>
  <c r="O11" i="10"/>
  <c r="W10" i="10"/>
  <c r="O10" i="10"/>
  <c r="W9" i="10"/>
  <c r="O9" i="10"/>
  <c r="W8" i="10"/>
  <c r="X8" i="10" s="1"/>
  <c r="O8" i="10"/>
  <c r="W7" i="10"/>
  <c r="O7" i="10"/>
  <c r="W6" i="10"/>
  <c r="O6" i="10"/>
  <c r="X6" i="10" s="1"/>
  <c r="W5" i="10"/>
  <c r="O5" i="10"/>
  <c r="W4" i="10"/>
  <c r="O4" i="10"/>
  <c r="X4" i="10" s="1"/>
  <c r="W3" i="10"/>
  <c r="O3" i="10"/>
  <c r="W2" i="10"/>
  <c r="O2" i="10"/>
  <c r="E34" i="9"/>
  <c r="V33" i="9"/>
  <c r="V35" i="9" s="1"/>
  <c r="V6" i="3" s="1"/>
  <c r="U33" i="9"/>
  <c r="U35" i="9" s="1"/>
  <c r="U6" i="3" s="1"/>
  <c r="T33" i="9"/>
  <c r="T35" i="9" s="1"/>
  <c r="T6" i="3" s="1"/>
  <c r="S33" i="9"/>
  <c r="S35" i="9" s="1"/>
  <c r="S6" i="3" s="1"/>
  <c r="R33" i="9"/>
  <c r="R35" i="9" s="1"/>
  <c r="R6" i="3" s="1"/>
  <c r="Q33" i="9"/>
  <c r="Q35" i="9" s="1"/>
  <c r="Q6" i="3" s="1"/>
  <c r="P33" i="9"/>
  <c r="P35" i="9" s="1"/>
  <c r="P6" i="3" s="1"/>
  <c r="N33" i="9"/>
  <c r="N34" i="9" s="1"/>
  <c r="M33" i="9"/>
  <c r="M34" i="9" s="1"/>
  <c r="L33" i="9"/>
  <c r="L34" i="9" s="1"/>
  <c r="K33" i="9"/>
  <c r="K34" i="9" s="1"/>
  <c r="K35" i="9" s="1"/>
  <c r="K6" i="3" s="1"/>
  <c r="J33" i="9"/>
  <c r="J34" i="9" s="1"/>
  <c r="I33" i="9"/>
  <c r="H33" i="9"/>
  <c r="G33" i="9"/>
  <c r="F33" i="9"/>
  <c r="F34" i="9" s="1"/>
  <c r="E33" i="9"/>
  <c r="D33" i="9"/>
  <c r="D34" i="9" s="1"/>
  <c r="C33" i="9"/>
  <c r="C34" i="9" s="1"/>
  <c r="C35" i="9" s="1"/>
  <c r="C6" i="3" s="1"/>
  <c r="B33" i="9"/>
  <c r="B34" i="9" s="1"/>
  <c r="W32" i="9"/>
  <c r="O32" i="9"/>
  <c r="W31" i="9"/>
  <c r="O31" i="9"/>
  <c r="X31" i="9" s="1"/>
  <c r="W30" i="9"/>
  <c r="O30" i="9"/>
  <c r="X30" i="9" s="1"/>
  <c r="W29" i="9"/>
  <c r="O29" i="9"/>
  <c r="W28" i="9"/>
  <c r="O28" i="9"/>
  <c r="X28" i="9" s="1"/>
  <c r="W27" i="9"/>
  <c r="O27" i="9"/>
  <c r="X27" i="9" s="1"/>
  <c r="W26" i="9"/>
  <c r="O26" i="9"/>
  <c r="W25" i="9"/>
  <c r="O25" i="9"/>
  <c r="X25" i="9" s="1"/>
  <c r="W24" i="9"/>
  <c r="O24" i="9"/>
  <c r="W23" i="9"/>
  <c r="O23" i="9"/>
  <c r="X23" i="9" s="1"/>
  <c r="X22" i="9"/>
  <c r="W22" i="9"/>
  <c r="O22" i="9"/>
  <c r="W21" i="9"/>
  <c r="O21" i="9"/>
  <c r="W20" i="9"/>
  <c r="O20" i="9"/>
  <c r="W19" i="9"/>
  <c r="O19" i="9"/>
  <c r="X19" i="9" s="1"/>
  <c r="W18" i="9"/>
  <c r="O18" i="9"/>
  <c r="W17" i="9"/>
  <c r="X17" i="9" s="1"/>
  <c r="O17" i="9"/>
  <c r="W16" i="9"/>
  <c r="O16" i="9"/>
  <c r="X16" i="9" s="1"/>
  <c r="W15" i="9"/>
  <c r="O15" i="9"/>
  <c r="X15" i="9" s="1"/>
  <c r="W14" i="9"/>
  <c r="O14" i="9"/>
  <c r="X14" i="9" s="1"/>
  <c r="W13" i="9"/>
  <c r="O13" i="9"/>
  <c r="W12" i="9"/>
  <c r="O12" i="9"/>
  <c r="X12" i="9" s="1"/>
  <c r="W11" i="9"/>
  <c r="O11" i="9"/>
  <c r="X11" i="9" s="1"/>
  <c r="W10" i="9"/>
  <c r="O10" i="9"/>
  <c r="W9" i="9"/>
  <c r="O9" i="9"/>
  <c r="X9" i="9" s="1"/>
  <c r="W8" i="9"/>
  <c r="O8" i="9"/>
  <c r="W7" i="9"/>
  <c r="O7" i="9"/>
  <c r="X7" i="9" s="1"/>
  <c r="X6" i="9"/>
  <c r="W6" i="9"/>
  <c r="O6" i="9"/>
  <c r="W5" i="9"/>
  <c r="O5" i="9"/>
  <c r="W4" i="9"/>
  <c r="O4" i="9"/>
  <c r="W3" i="9"/>
  <c r="O3" i="9"/>
  <c r="X3" i="9" s="1"/>
  <c r="W2" i="9"/>
  <c r="O2" i="9"/>
  <c r="K33" i="8"/>
  <c r="W32" i="8"/>
  <c r="W34" i="8" s="1"/>
  <c r="V5" i="3" s="1"/>
  <c r="V32" i="8"/>
  <c r="V34" i="8" s="1"/>
  <c r="U5" i="3" s="1"/>
  <c r="U32" i="8"/>
  <c r="U34" i="8" s="1"/>
  <c r="T5" i="3" s="1"/>
  <c r="T32" i="8"/>
  <c r="T34" i="8" s="1"/>
  <c r="S5" i="3" s="1"/>
  <c r="S32" i="8"/>
  <c r="S34" i="8" s="1"/>
  <c r="R5" i="3" s="1"/>
  <c r="R32" i="8"/>
  <c r="R34" i="8" s="1"/>
  <c r="Q5" i="3" s="1"/>
  <c r="Q32" i="8"/>
  <c r="Q34" i="8" s="1"/>
  <c r="P5" i="3" s="1"/>
  <c r="O32" i="8"/>
  <c r="O33" i="8" s="1"/>
  <c r="M32" i="8"/>
  <c r="M33" i="8" s="1"/>
  <c r="L32" i="8"/>
  <c r="L33" i="8" s="1"/>
  <c r="L34" i="8" s="1"/>
  <c r="L5" i="3" s="1"/>
  <c r="K32" i="8"/>
  <c r="J32" i="8"/>
  <c r="I32" i="8"/>
  <c r="I33" i="8" s="1"/>
  <c r="H32" i="8"/>
  <c r="G32" i="8"/>
  <c r="G33" i="8" s="1"/>
  <c r="F32" i="8"/>
  <c r="F33" i="8" s="1"/>
  <c r="E32" i="8"/>
  <c r="E33" i="8" s="1"/>
  <c r="D32" i="8"/>
  <c r="D33" i="8" s="1"/>
  <c r="D34" i="8" s="1"/>
  <c r="D5" i="3" s="1"/>
  <c r="C32" i="8"/>
  <c r="C33" i="8" s="1"/>
  <c r="C34" i="8" s="1"/>
  <c r="C5" i="3" s="1"/>
  <c r="B32" i="8"/>
  <c r="X31" i="8"/>
  <c r="P31" i="8"/>
  <c r="X30" i="8"/>
  <c r="P30" i="8"/>
  <c r="Y30" i="8" s="1"/>
  <c r="X29" i="8"/>
  <c r="P29" i="8"/>
  <c r="X28" i="8"/>
  <c r="P28" i="8"/>
  <c r="Y28" i="8" s="1"/>
  <c r="X27" i="8"/>
  <c r="P27" i="8"/>
  <c r="Y27" i="8" s="1"/>
  <c r="X26" i="8"/>
  <c r="P26" i="8"/>
  <c r="Y26" i="8" s="1"/>
  <c r="X25" i="8"/>
  <c r="P25" i="8"/>
  <c r="X24" i="8"/>
  <c r="P24" i="8"/>
  <c r="X23" i="8"/>
  <c r="P23" i="8"/>
  <c r="X22" i="8"/>
  <c r="P22" i="8"/>
  <c r="Y22" i="8" s="1"/>
  <c r="X21" i="8"/>
  <c r="P21" i="8"/>
  <c r="Y21" i="8" s="1"/>
  <c r="X20" i="8"/>
  <c r="P20" i="8"/>
  <c r="Y20" i="8" s="1"/>
  <c r="X19" i="8"/>
  <c r="P19" i="8"/>
  <c r="X18" i="8"/>
  <c r="P18" i="8"/>
  <c r="Y18" i="8" s="1"/>
  <c r="X17" i="8"/>
  <c r="P17" i="8"/>
  <c r="Y17" i="8" s="1"/>
  <c r="X16" i="8"/>
  <c r="P16" i="8"/>
  <c r="X15" i="8"/>
  <c r="P15" i="8"/>
  <c r="X14" i="8"/>
  <c r="P14" i="8"/>
  <c r="Y14" i="8" s="1"/>
  <c r="X13" i="8"/>
  <c r="P13" i="8"/>
  <c r="X12" i="8"/>
  <c r="P12" i="8"/>
  <c r="Y12" i="8" s="1"/>
  <c r="X11" i="8"/>
  <c r="P11" i="8"/>
  <c r="Y11" i="8" s="1"/>
  <c r="X10" i="8"/>
  <c r="P10" i="8"/>
  <c r="X9" i="8"/>
  <c r="P9" i="8"/>
  <c r="X8" i="8"/>
  <c r="P8" i="8"/>
  <c r="X7" i="8"/>
  <c r="P7" i="8"/>
  <c r="X6" i="8"/>
  <c r="P6" i="8"/>
  <c r="Y6" i="8" s="1"/>
  <c r="X5" i="8"/>
  <c r="P5" i="8"/>
  <c r="Y5" i="8" s="1"/>
  <c r="X4" i="8"/>
  <c r="P4" i="8"/>
  <c r="Y4" i="8" s="1"/>
  <c r="X3" i="8"/>
  <c r="P3" i="8"/>
  <c r="X2" i="8"/>
  <c r="P2" i="8"/>
  <c r="W33" i="7"/>
  <c r="W35" i="7" s="1"/>
  <c r="V4" i="3" s="1"/>
  <c r="V33" i="7"/>
  <c r="V35" i="7" s="1"/>
  <c r="U4" i="3" s="1"/>
  <c r="U33" i="7"/>
  <c r="U35" i="7" s="1"/>
  <c r="T4" i="3" s="1"/>
  <c r="T33" i="7"/>
  <c r="T35" i="7" s="1"/>
  <c r="S4" i="3" s="1"/>
  <c r="S33" i="7"/>
  <c r="S35" i="7" s="1"/>
  <c r="R4" i="3" s="1"/>
  <c r="R33" i="7"/>
  <c r="R35" i="7" s="1"/>
  <c r="Q4" i="3" s="1"/>
  <c r="Q33" i="7"/>
  <c r="Q35" i="7" s="1"/>
  <c r="P4" i="3" s="1"/>
  <c r="O33" i="7"/>
  <c r="O34" i="7" s="1"/>
  <c r="N33" i="7"/>
  <c r="N34" i="7" s="1"/>
  <c r="L33" i="7"/>
  <c r="L34" i="7" s="1"/>
  <c r="K33" i="7"/>
  <c r="K34" i="7" s="1"/>
  <c r="K35" i="7" s="1"/>
  <c r="K4" i="3" s="1"/>
  <c r="J33" i="7"/>
  <c r="J34" i="7" s="1"/>
  <c r="J35" i="7" s="1"/>
  <c r="J4" i="3" s="1"/>
  <c r="I33" i="7"/>
  <c r="I34" i="7" s="1"/>
  <c r="I35" i="7" s="1"/>
  <c r="I4" i="3" s="1"/>
  <c r="H33" i="7"/>
  <c r="H34" i="7" s="1"/>
  <c r="H35" i="7" s="1"/>
  <c r="H4" i="3" s="1"/>
  <c r="G33" i="7"/>
  <c r="G34" i="7" s="1"/>
  <c r="F33" i="7"/>
  <c r="E33" i="7"/>
  <c r="D33" i="7"/>
  <c r="D34" i="7" s="1"/>
  <c r="C33" i="7"/>
  <c r="C34" i="7" s="1"/>
  <c r="B33" i="7"/>
  <c r="B34" i="7" s="1"/>
  <c r="B35" i="7" s="1"/>
  <c r="B4" i="3" s="1"/>
  <c r="X32" i="7"/>
  <c r="P32" i="7"/>
  <c r="X31" i="7"/>
  <c r="P31" i="7"/>
  <c r="X30" i="7"/>
  <c r="P30" i="7"/>
  <c r="Y30" i="7" s="1"/>
  <c r="X29" i="7"/>
  <c r="P29" i="7"/>
  <c r="Y29" i="7" s="1"/>
  <c r="X28" i="7"/>
  <c r="P28" i="7"/>
  <c r="X27" i="7"/>
  <c r="P27" i="7"/>
  <c r="Y27" i="7" s="1"/>
  <c r="X26" i="7"/>
  <c r="P26" i="7"/>
  <c r="X25" i="7"/>
  <c r="P25" i="7"/>
  <c r="Y25" i="7" s="1"/>
  <c r="X24" i="7"/>
  <c r="P24" i="7"/>
  <c r="X23" i="7"/>
  <c r="P23" i="7"/>
  <c r="X22" i="7"/>
  <c r="P22" i="7"/>
  <c r="X21" i="7"/>
  <c r="P21" i="7"/>
  <c r="X20" i="7"/>
  <c r="P20" i="7"/>
  <c r="X19" i="7"/>
  <c r="P19" i="7"/>
  <c r="X18" i="7"/>
  <c r="P18" i="7"/>
  <c r="Y18" i="7" s="1"/>
  <c r="X17" i="7"/>
  <c r="P17" i="7"/>
  <c r="X16" i="7"/>
  <c r="P16" i="7"/>
  <c r="X15" i="7"/>
  <c r="P15" i="7"/>
  <c r="X14" i="7"/>
  <c r="P14" i="7"/>
  <c r="X13" i="7"/>
  <c r="P13" i="7"/>
  <c r="Y13" i="7" s="1"/>
  <c r="X12" i="7"/>
  <c r="P12" i="7"/>
  <c r="X11" i="7"/>
  <c r="P11" i="7"/>
  <c r="Y11" i="7" s="1"/>
  <c r="X10" i="7"/>
  <c r="P10" i="7"/>
  <c r="X9" i="7"/>
  <c r="P9" i="7"/>
  <c r="Y9" i="7" s="1"/>
  <c r="X8" i="7"/>
  <c r="P8" i="7"/>
  <c r="X7" i="7"/>
  <c r="P7" i="7"/>
  <c r="X6" i="7"/>
  <c r="P6" i="7"/>
  <c r="X5" i="7"/>
  <c r="P5" i="7"/>
  <c r="X4" i="7"/>
  <c r="P4" i="7"/>
  <c r="X3" i="7"/>
  <c r="P3" i="7"/>
  <c r="X2" i="7"/>
  <c r="P2" i="7"/>
  <c r="V30" i="6"/>
  <c r="V32" i="6" s="1"/>
  <c r="V3" i="3" s="1"/>
  <c r="U30" i="6"/>
  <c r="U32" i="6" s="1"/>
  <c r="U3" i="3" s="1"/>
  <c r="T30" i="6"/>
  <c r="T32" i="6" s="1"/>
  <c r="T3" i="3" s="1"/>
  <c r="S30" i="6"/>
  <c r="S32" i="6" s="1"/>
  <c r="S3" i="3" s="1"/>
  <c r="R30" i="6"/>
  <c r="R32" i="6" s="1"/>
  <c r="R3" i="3" s="1"/>
  <c r="Q30" i="6"/>
  <c r="Q32" i="6" s="1"/>
  <c r="Q3" i="3" s="1"/>
  <c r="P30" i="6"/>
  <c r="P32" i="6" s="1"/>
  <c r="P3" i="3" s="1"/>
  <c r="N30" i="6"/>
  <c r="N31" i="6" s="1"/>
  <c r="N32" i="6" s="1"/>
  <c r="N3" i="3" s="1"/>
  <c r="M30" i="6"/>
  <c r="M31" i="6" s="1"/>
  <c r="L30" i="6"/>
  <c r="L31" i="6" s="1"/>
  <c r="K30" i="6"/>
  <c r="K31" i="6" s="1"/>
  <c r="J30" i="6"/>
  <c r="J31" i="6" s="1"/>
  <c r="J32" i="6" s="1"/>
  <c r="J3" i="3" s="1"/>
  <c r="I30" i="6"/>
  <c r="I31" i="6" s="1"/>
  <c r="I32" i="6" s="1"/>
  <c r="I3" i="3" s="1"/>
  <c r="H30" i="6"/>
  <c r="H31" i="6" s="1"/>
  <c r="H32" i="6" s="1"/>
  <c r="H3" i="3" s="1"/>
  <c r="G30" i="6"/>
  <c r="G31" i="6" s="1"/>
  <c r="G32" i="6" s="1"/>
  <c r="G3" i="3" s="1"/>
  <c r="E30" i="6"/>
  <c r="D30" i="6"/>
  <c r="D31" i="6" s="1"/>
  <c r="C30" i="6"/>
  <c r="C31" i="6" s="1"/>
  <c r="B30" i="6"/>
  <c r="B31" i="6" s="1"/>
  <c r="B32" i="6" s="1"/>
  <c r="B3" i="3" s="1"/>
  <c r="W29" i="6"/>
  <c r="O29" i="6"/>
  <c r="W28" i="6"/>
  <c r="W27" i="6"/>
  <c r="O27" i="6"/>
  <c r="X27" i="6" s="1"/>
  <c r="W26" i="6"/>
  <c r="O26" i="6"/>
  <c r="X26" i="6" s="1"/>
  <c r="W25" i="6"/>
  <c r="O25" i="6"/>
  <c r="X25" i="6" s="1"/>
  <c r="W24" i="6"/>
  <c r="X24" i="6" s="1"/>
  <c r="O24" i="6"/>
  <c r="W23" i="6"/>
  <c r="O23" i="6"/>
  <c r="X23" i="6" s="1"/>
  <c r="W22" i="6"/>
  <c r="O22" i="6"/>
  <c r="W21" i="6"/>
  <c r="X21" i="6" s="1"/>
  <c r="O21" i="6"/>
  <c r="W20" i="6"/>
  <c r="O20" i="6"/>
  <c r="W19" i="6"/>
  <c r="O19" i="6"/>
  <c r="X19" i="6" s="1"/>
  <c r="W18" i="6"/>
  <c r="O18" i="6"/>
  <c r="W17" i="6"/>
  <c r="X17" i="6" s="1"/>
  <c r="O17" i="6"/>
  <c r="W16" i="6"/>
  <c r="O16" i="6"/>
  <c r="W15" i="6"/>
  <c r="O15" i="6"/>
  <c r="W14" i="6"/>
  <c r="O14" i="6"/>
  <c r="W13" i="6"/>
  <c r="O13" i="6"/>
  <c r="W12" i="6"/>
  <c r="O12" i="6"/>
  <c r="W11" i="6"/>
  <c r="O11" i="6"/>
  <c r="W10" i="6"/>
  <c r="O10" i="6"/>
  <c r="X10" i="6" s="1"/>
  <c r="W9" i="6"/>
  <c r="O9" i="6"/>
  <c r="X9" i="6" s="1"/>
  <c r="W8" i="6"/>
  <c r="O8" i="6"/>
  <c r="W7" i="6"/>
  <c r="O7" i="6"/>
  <c r="W6" i="6"/>
  <c r="O6" i="6"/>
  <c r="X6" i="6" s="1"/>
  <c r="X5" i="6"/>
  <c r="W5" i="6"/>
  <c r="O5" i="6"/>
  <c r="W4" i="6"/>
  <c r="O4" i="6"/>
  <c r="W3" i="6"/>
  <c r="O3" i="6"/>
  <c r="W2" i="6"/>
  <c r="O2" i="6"/>
  <c r="X2" i="6" s="1"/>
  <c r="V33" i="5"/>
  <c r="V35" i="5" s="1"/>
  <c r="V2" i="3" s="1"/>
  <c r="U33" i="5"/>
  <c r="U35" i="5" s="1"/>
  <c r="U2" i="3" s="1"/>
  <c r="T33" i="5"/>
  <c r="T35" i="5" s="1"/>
  <c r="T2" i="3" s="1"/>
  <c r="S33" i="5"/>
  <c r="S35" i="5" s="1"/>
  <c r="S2" i="3" s="1"/>
  <c r="R33" i="5"/>
  <c r="R35" i="5" s="1"/>
  <c r="R2" i="3" s="1"/>
  <c r="Q33" i="5"/>
  <c r="Q35" i="5" s="1"/>
  <c r="Q2" i="3" s="1"/>
  <c r="P33" i="5"/>
  <c r="P35" i="5" s="1"/>
  <c r="P2" i="3" s="1"/>
  <c r="N33" i="5"/>
  <c r="M33" i="5"/>
  <c r="L33" i="5"/>
  <c r="L34" i="5" s="1"/>
  <c r="K33" i="5"/>
  <c r="K34" i="5" s="1"/>
  <c r="J33" i="5"/>
  <c r="I33" i="5"/>
  <c r="H33" i="5"/>
  <c r="H34" i="5" s="1"/>
  <c r="H35" i="5" s="1"/>
  <c r="H2" i="3" s="1"/>
  <c r="G33" i="5"/>
  <c r="G34" i="5" s="1"/>
  <c r="F33" i="5"/>
  <c r="E33" i="5"/>
  <c r="D33" i="5"/>
  <c r="D34" i="5" s="1"/>
  <c r="C33" i="5"/>
  <c r="B33" i="5"/>
  <c r="W32" i="5"/>
  <c r="O32" i="5"/>
  <c r="W31" i="5"/>
  <c r="O31" i="5"/>
  <c r="W30" i="5"/>
  <c r="O30" i="5"/>
  <c r="X30" i="5" s="1"/>
  <c r="X29" i="5"/>
  <c r="W29" i="5"/>
  <c r="O29" i="5"/>
  <c r="W28" i="5"/>
  <c r="X28" i="5" s="1"/>
  <c r="O28" i="5"/>
  <c r="W27" i="5"/>
  <c r="O27" i="5"/>
  <c r="W26" i="5"/>
  <c r="O26" i="5"/>
  <c r="X26" i="5" s="1"/>
  <c r="W25" i="5"/>
  <c r="O25" i="5"/>
  <c r="X25" i="5" s="1"/>
  <c r="W24" i="5"/>
  <c r="X24" i="5" s="1"/>
  <c r="O24" i="5"/>
  <c r="W23" i="5"/>
  <c r="O23" i="5"/>
  <c r="X23" i="5" s="1"/>
  <c r="W22" i="5"/>
  <c r="O22" i="5"/>
  <c r="X22" i="5" s="1"/>
  <c r="W21" i="5"/>
  <c r="O21" i="5"/>
  <c r="X21" i="5" s="1"/>
  <c r="W20" i="5"/>
  <c r="O20" i="5"/>
  <c r="W19" i="5"/>
  <c r="O19" i="5"/>
  <c r="X19" i="5" s="1"/>
  <c r="W18" i="5"/>
  <c r="O18" i="5"/>
  <c r="X18" i="5" s="1"/>
  <c r="X17" i="5"/>
  <c r="W17" i="5"/>
  <c r="O17" i="5"/>
  <c r="W16" i="5"/>
  <c r="O16" i="5"/>
  <c r="W15" i="5"/>
  <c r="O15" i="5"/>
  <c r="W14" i="5"/>
  <c r="O14" i="5"/>
  <c r="X14" i="5" s="1"/>
  <c r="X13" i="5"/>
  <c r="W13" i="5"/>
  <c r="O13" i="5"/>
  <c r="W12" i="5"/>
  <c r="X12" i="5" s="1"/>
  <c r="O12" i="5"/>
  <c r="W11" i="5"/>
  <c r="O11" i="5"/>
  <c r="W10" i="5"/>
  <c r="O10" i="5"/>
  <c r="X10" i="5" s="1"/>
  <c r="W9" i="5"/>
  <c r="O9" i="5"/>
  <c r="X9" i="5" s="1"/>
  <c r="W8" i="5"/>
  <c r="X8" i="5" s="1"/>
  <c r="O8" i="5"/>
  <c r="W7" i="5"/>
  <c r="O7" i="5"/>
  <c r="X7" i="5" s="1"/>
  <c r="W6" i="5"/>
  <c r="O6" i="5"/>
  <c r="X6" i="5" s="1"/>
  <c r="W5" i="5"/>
  <c r="O5" i="5"/>
  <c r="X5" i="5" s="1"/>
  <c r="W4" i="5"/>
  <c r="O4" i="5"/>
  <c r="W3" i="5"/>
  <c r="O3" i="5"/>
  <c r="X3" i="5" s="1"/>
  <c r="W2" i="5"/>
  <c r="O2" i="5"/>
  <c r="X2" i="5" s="1"/>
  <c r="W17" i="1"/>
  <c r="Y5" i="7" l="1"/>
  <c r="Y2" i="7"/>
  <c r="Y14" i="7"/>
  <c r="Y17" i="7"/>
  <c r="Y21" i="7"/>
  <c r="Y13" i="8"/>
  <c r="Y3" i="8"/>
  <c r="X33" i="7"/>
  <c r="X35" i="7" s="1"/>
  <c r="W4" i="3" s="1"/>
  <c r="X16" i="12"/>
  <c r="X12" i="14"/>
  <c r="X28" i="14"/>
  <c r="X11" i="6"/>
  <c r="X22" i="6"/>
  <c r="Y3" i="7"/>
  <c r="Y8" i="7"/>
  <c r="Y19" i="7"/>
  <c r="Y24" i="7"/>
  <c r="Y29" i="8"/>
  <c r="X9" i="10"/>
  <c r="X27" i="10"/>
  <c r="X6" i="12"/>
  <c r="X22" i="12"/>
  <c r="X13" i="13"/>
  <c r="X19" i="13"/>
  <c r="X24" i="13"/>
  <c r="X2" i="14"/>
  <c r="X18" i="14"/>
  <c r="X5" i="15"/>
  <c r="X28" i="15"/>
  <c r="X15" i="11"/>
  <c r="X31" i="11"/>
  <c r="X25" i="13"/>
  <c r="X31" i="13"/>
  <c r="X23" i="15"/>
  <c r="X20" i="13"/>
  <c r="X19" i="14"/>
  <c r="X31" i="16"/>
  <c r="X18" i="6"/>
  <c r="Y4" i="7"/>
  <c r="Y15" i="7"/>
  <c r="Y20" i="7"/>
  <c r="Y31" i="7"/>
  <c r="Y19" i="8"/>
  <c r="X2" i="9"/>
  <c r="X13" i="9"/>
  <c r="X18" i="9"/>
  <c r="X29" i="9"/>
  <c r="X5" i="10"/>
  <c r="X11" i="10"/>
  <c r="X2" i="12"/>
  <c r="X18" i="12"/>
  <c r="X16" i="10"/>
  <c r="X4" i="5"/>
  <c r="X15" i="5"/>
  <c r="X20" i="5"/>
  <c r="X31" i="5"/>
  <c r="X13" i="6"/>
  <c r="Y10" i="7"/>
  <c r="Y26" i="7"/>
  <c r="Y2" i="8"/>
  <c r="Y25" i="8"/>
  <c r="X8" i="9"/>
  <c r="X24" i="9"/>
  <c r="X29" i="10"/>
  <c r="X11" i="11"/>
  <c r="X27" i="11"/>
  <c r="X12" i="15"/>
  <c r="X24" i="15"/>
  <c r="X4" i="14"/>
  <c r="X15" i="14"/>
  <c r="X20" i="14"/>
  <c r="X31" i="14"/>
  <c r="Y16" i="7"/>
  <c r="X11" i="5"/>
  <c r="X16" i="5"/>
  <c r="X27" i="5"/>
  <c r="X3" i="6"/>
  <c r="X14" i="6"/>
  <c r="X20" i="6"/>
  <c r="Y6" i="7"/>
  <c r="Y22" i="7"/>
  <c r="Y9" i="8"/>
  <c r="X4" i="9"/>
  <c r="X20" i="9"/>
  <c r="X7" i="10"/>
  <c r="X13" i="10"/>
  <c r="X7" i="11"/>
  <c r="X12" i="11"/>
  <c r="X23" i="11"/>
  <c r="X28" i="11"/>
  <c r="X5" i="13"/>
  <c r="X16" i="13"/>
  <c r="X22" i="13"/>
  <c r="X4" i="12"/>
  <c r="X20" i="12"/>
  <c r="X11" i="14"/>
  <c r="X27" i="14"/>
  <c r="X3" i="15"/>
  <c r="K35" i="5"/>
  <c r="K2" i="3" s="1"/>
  <c r="G35" i="12"/>
  <c r="G9" i="3" s="1"/>
  <c r="Y7" i="7"/>
  <c r="Y12" i="7"/>
  <c r="Y23" i="7"/>
  <c r="Y28" i="7"/>
  <c r="Y10" i="8"/>
  <c r="X5" i="9"/>
  <c r="X10" i="9"/>
  <c r="X21" i="9"/>
  <c r="X26" i="9"/>
  <c r="X2" i="10"/>
  <c r="X31" i="10"/>
  <c r="X10" i="12"/>
  <c r="X26" i="12"/>
  <c r="G34" i="12"/>
  <c r="X6" i="14"/>
  <c r="X22" i="14"/>
  <c r="X9" i="15"/>
  <c r="X15" i="15"/>
  <c r="X21" i="15"/>
  <c r="X5" i="16"/>
  <c r="X17" i="16"/>
  <c r="X23" i="16"/>
  <c r="X11" i="16"/>
  <c r="X30" i="16"/>
  <c r="X8" i="16"/>
  <c r="X20" i="16"/>
  <c r="X10" i="16"/>
  <c r="X24" i="16"/>
  <c r="G34" i="16"/>
  <c r="G35" i="16" s="1"/>
  <c r="G13" i="3" s="1"/>
  <c r="X28" i="16"/>
  <c r="X4" i="16"/>
  <c r="X12" i="16"/>
  <c r="X16" i="16"/>
  <c r="X32" i="16"/>
  <c r="I34" i="16"/>
  <c r="I35" i="16" s="1"/>
  <c r="I13" i="3" s="1"/>
  <c r="J35" i="16"/>
  <c r="J13" i="3" s="1"/>
  <c r="F35" i="16"/>
  <c r="F13" i="3" s="1"/>
  <c r="N35" i="16"/>
  <c r="N13" i="3" s="1"/>
  <c r="B34" i="16"/>
  <c r="B35" i="16" s="1"/>
  <c r="B13" i="3" s="1"/>
  <c r="W33" i="16"/>
  <c r="W35" i="16" s="1"/>
  <c r="X31" i="15"/>
  <c r="J35" i="14"/>
  <c r="J11" i="3" s="1"/>
  <c r="G35" i="14"/>
  <c r="G11" i="3" s="1"/>
  <c r="E35" i="14"/>
  <c r="E11" i="3" s="1"/>
  <c r="M35" i="14"/>
  <c r="M11" i="3" s="1"/>
  <c r="E34" i="14"/>
  <c r="O34" i="14" s="1"/>
  <c r="B35" i="14"/>
  <c r="B11" i="3" s="1"/>
  <c r="X32" i="14"/>
  <c r="I34" i="14"/>
  <c r="I35" i="14" s="1"/>
  <c r="I11" i="3" s="1"/>
  <c r="W33" i="14"/>
  <c r="W35" i="14" s="1"/>
  <c r="M34" i="13"/>
  <c r="M10" i="3" s="1"/>
  <c r="E33" i="13"/>
  <c r="E34" i="13" s="1"/>
  <c r="E10" i="3" s="1"/>
  <c r="X32" i="12"/>
  <c r="I35" i="12"/>
  <c r="I9" i="3" s="1"/>
  <c r="I34" i="12"/>
  <c r="J34" i="12"/>
  <c r="J35" i="12" s="1"/>
  <c r="J9" i="3" s="1"/>
  <c r="E35" i="12"/>
  <c r="E9" i="3" s="1"/>
  <c r="F35" i="12"/>
  <c r="F9" i="3" s="1"/>
  <c r="B34" i="12"/>
  <c r="B35" i="12" s="1"/>
  <c r="B9" i="3" s="1"/>
  <c r="M34" i="12"/>
  <c r="M35" i="12" s="1"/>
  <c r="M9" i="3" s="1"/>
  <c r="N34" i="12"/>
  <c r="N35" i="12" s="1"/>
  <c r="N9" i="3" s="1"/>
  <c r="W33" i="12"/>
  <c r="W35" i="12" s="1"/>
  <c r="C35" i="11"/>
  <c r="C8" i="3" s="1"/>
  <c r="C34" i="11"/>
  <c r="X32" i="11"/>
  <c r="I35" i="11"/>
  <c r="I8" i="3" s="1"/>
  <c r="G35" i="11"/>
  <c r="G8" i="3" s="1"/>
  <c r="N35" i="11"/>
  <c r="N8" i="3" s="1"/>
  <c r="B35" i="11"/>
  <c r="B8" i="3" s="1"/>
  <c r="J35" i="11"/>
  <c r="J8" i="3" s="1"/>
  <c r="K35" i="11"/>
  <c r="K8" i="3" s="1"/>
  <c r="I34" i="11"/>
  <c r="F35" i="11"/>
  <c r="F8" i="3" s="1"/>
  <c r="J34" i="11"/>
  <c r="E35" i="11"/>
  <c r="E8" i="3" s="1"/>
  <c r="M35" i="11"/>
  <c r="M8" i="3" s="1"/>
  <c r="W33" i="11"/>
  <c r="W35" i="11" s="1"/>
  <c r="I35" i="9"/>
  <c r="I6" i="3" s="1"/>
  <c r="G34" i="9"/>
  <c r="G35" i="9" s="1"/>
  <c r="G6" i="3" s="1"/>
  <c r="I34" i="9"/>
  <c r="E35" i="9"/>
  <c r="E6" i="3" s="1"/>
  <c r="M35" i="9"/>
  <c r="M6" i="3" s="1"/>
  <c r="W33" i="9"/>
  <c r="W35" i="9" s="1"/>
  <c r="X32" i="9"/>
  <c r="K34" i="8"/>
  <c r="K5" i="3" s="1"/>
  <c r="N35" i="7"/>
  <c r="M4" i="3" s="1"/>
  <c r="O35" i="7"/>
  <c r="N4" i="3" s="1"/>
  <c r="G35" i="7"/>
  <c r="G4" i="3" s="1"/>
  <c r="E34" i="7"/>
  <c r="F34" i="7"/>
  <c r="F35" i="7" s="1"/>
  <c r="F4" i="3" s="1"/>
  <c r="Y32" i="7"/>
  <c r="T15" i="3"/>
  <c r="X29" i="6"/>
  <c r="F30" i="6"/>
  <c r="F31" i="6" s="1"/>
  <c r="F32" i="6" s="1"/>
  <c r="F3" i="3" s="1"/>
  <c r="V15" i="3"/>
  <c r="P15" i="3"/>
  <c r="W33" i="5"/>
  <c r="W35" i="5" s="1"/>
  <c r="W2" i="3" s="1"/>
  <c r="R15" i="3"/>
  <c r="S15" i="3"/>
  <c r="Q15" i="3"/>
  <c r="U15" i="3"/>
  <c r="M34" i="5"/>
  <c r="M35" i="5" s="1"/>
  <c r="M2" i="3" s="1"/>
  <c r="N35" i="5"/>
  <c r="N2" i="3" s="1"/>
  <c r="C34" i="5"/>
  <c r="C35" i="5" s="1"/>
  <c r="C2" i="3" s="1"/>
  <c r="N34" i="5"/>
  <c r="E34" i="5"/>
  <c r="E35" i="5" s="1"/>
  <c r="E2" i="3" s="1"/>
  <c r="F34" i="5"/>
  <c r="F35" i="5" s="1"/>
  <c r="F2" i="3" s="1"/>
  <c r="G35" i="5"/>
  <c r="G2" i="3" s="1"/>
  <c r="X32" i="5"/>
  <c r="I35" i="5"/>
  <c r="I2" i="3" s="1"/>
  <c r="I34" i="5"/>
  <c r="J34" i="5"/>
  <c r="J35" i="5" s="1"/>
  <c r="J2" i="3" s="1"/>
  <c r="B34" i="5"/>
  <c r="B35" i="5" s="1"/>
  <c r="X29" i="15"/>
  <c r="K33" i="15"/>
  <c r="K34" i="15" s="1"/>
  <c r="K12" i="3" s="1"/>
  <c r="J34" i="15"/>
  <c r="J12" i="3" s="1"/>
  <c r="X2" i="15"/>
  <c r="X6" i="15"/>
  <c r="X19" i="15"/>
  <c r="W32" i="15"/>
  <c r="W34" i="15" s="1"/>
  <c r="E34" i="15"/>
  <c r="E12" i="3" s="1"/>
  <c r="M34" i="15"/>
  <c r="M12" i="3" s="1"/>
  <c r="B33" i="15"/>
  <c r="B34" i="15" s="1"/>
  <c r="B12" i="3" s="1"/>
  <c r="X10" i="15"/>
  <c r="X14" i="15"/>
  <c r="X20" i="15"/>
  <c r="X27" i="15"/>
  <c r="X4" i="15"/>
  <c r="X11" i="15"/>
  <c r="X4" i="13"/>
  <c r="X29" i="13"/>
  <c r="X8" i="13"/>
  <c r="X2" i="13"/>
  <c r="X9" i="13"/>
  <c r="X30" i="13"/>
  <c r="D33" i="13"/>
  <c r="D34" i="13" s="1"/>
  <c r="D10" i="3" s="1"/>
  <c r="W32" i="13"/>
  <c r="W34" i="13" s="1"/>
  <c r="X6" i="13"/>
  <c r="X10" i="13"/>
  <c r="X17" i="13"/>
  <c r="X21" i="13"/>
  <c r="X28" i="13"/>
  <c r="O33" i="16"/>
  <c r="X33" i="16" s="1"/>
  <c r="H34" i="16"/>
  <c r="H35" i="16" s="1"/>
  <c r="H13" i="3" s="1"/>
  <c r="D35" i="16"/>
  <c r="E35" i="16"/>
  <c r="E13" i="3" s="1"/>
  <c r="M35" i="16"/>
  <c r="M13" i="3" s="1"/>
  <c r="L35" i="16"/>
  <c r="L13" i="3" s="1"/>
  <c r="I34" i="15"/>
  <c r="I12" i="3" s="1"/>
  <c r="O32" i="15"/>
  <c r="H33" i="15"/>
  <c r="H34" i="15" s="1"/>
  <c r="H12" i="3" s="1"/>
  <c r="D34" i="15"/>
  <c r="D12" i="3" s="1"/>
  <c r="L34" i="15"/>
  <c r="L12" i="3" s="1"/>
  <c r="F34" i="15"/>
  <c r="F12" i="3" s="1"/>
  <c r="N34" i="15"/>
  <c r="N12" i="3" s="1"/>
  <c r="H35" i="14"/>
  <c r="H11" i="3" s="1"/>
  <c r="O33" i="14"/>
  <c r="X33" i="14" s="1"/>
  <c r="H34" i="14"/>
  <c r="D35" i="14"/>
  <c r="L35" i="14"/>
  <c r="L11" i="3" s="1"/>
  <c r="F35" i="14"/>
  <c r="F11" i="3" s="1"/>
  <c r="N35" i="14"/>
  <c r="N11" i="3" s="1"/>
  <c r="O32" i="13"/>
  <c r="H33" i="13"/>
  <c r="H34" i="13" s="1"/>
  <c r="H10" i="3" s="1"/>
  <c r="B34" i="13"/>
  <c r="B10" i="3" s="1"/>
  <c r="J34" i="13"/>
  <c r="J10" i="3" s="1"/>
  <c r="C34" i="13"/>
  <c r="C10" i="3" s="1"/>
  <c r="K34" i="13"/>
  <c r="K10" i="3" s="1"/>
  <c r="L34" i="13"/>
  <c r="L10" i="3" s="1"/>
  <c r="F34" i="13"/>
  <c r="F10" i="3" s="1"/>
  <c r="N34" i="13"/>
  <c r="N10" i="3" s="1"/>
  <c r="O33" i="12"/>
  <c r="H34" i="12"/>
  <c r="H35" i="12" s="1"/>
  <c r="H9" i="3" s="1"/>
  <c r="L35" i="12"/>
  <c r="L9" i="3" s="1"/>
  <c r="D35" i="12"/>
  <c r="X23" i="10"/>
  <c r="E33" i="10"/>
  <c r="E34" i="10" s="1"/>
  <c r="E7" i="3" s="1"/>
  <c r="G33" i="10"/>
  <c r="G34" i="10" s="1"/>
  <c r="G7" i="3" s="1"/>
  <c r="W32" i="10"/>
  <c r="W34" i="10" s="1"/>
  <c r="W7" i="3" s="1"/>
  <c r="X3" i="10"/>
  <c r="X10" i="10"/>
  <c r="X21" i="10"/>
  <c r="X28" i="10"/>
  <c r="M33" i="10"/>
  <c r="M34" i="10" s="1"/>
  <c r="M7" i="3" s="1"/>
  <c r="X15" i="10"/>
  <c r="O33" i="11"/>
  <c r="H34" i="11"/>
  <c r="H35" i="11" s="1"/>
  <c r="H8" i="3" s="1"/>
  <c r="L35" i="11"/>
  <c r="L8" i="3" s="1"/>
  <c r="D35" i="11"/>
  <c r="D8" i="3" s="1"/>
  <c r="O32" i="10"/>
  <c r="H33" i="10"/>
  <c r="H34" i="10" s="1"/>
  <c r="H7" i="3" s="1"/>
  <c r="B34" i="10"/>
  <c r="B7" i="3" s="1"/>
  <c r="J34" i="10"/>
  <c r="J7" i="3" s="1"/>
  <c r="D34" i="10"/>
  <c r="D7" i="3" s="1"/>
  <c r="L34" i="10"/>
  <c r="L7" i="3" s="1"/>
  <c r="F34" i="10"/>
  <c r="F7" i="3" s="1"/>
  <c r="N34" i="10"/>
  <c r="N7" i="3" s="1"/>
  <c r="O33" i="9"/>
  <c r="X33" i="9" s="1"/>
  <c r="H34" i="9"/>
  <c r="H35" i="9" s="1"/>
  <c r="H6" i="3" s="1"/>
  <c r="B35" i="9"/>
  <c r="B6" i="3" s="1"/>
  <c r="J35" i="9"/>
  <c r="J6" i="3" s="1"/>
  <c r="D35" i="9"/>
  <c r="D6" i="3" s="1"/>
  <c r="L35" i="9"/>
  <c r="L6" i="3" s="1"/>
  <c r="F35" i="9"/>
  <c r="F6" i="3" s="1"/>
  <c r="N35" i="9"/>
  <c r="N6" i="3" s="1"/>
  <c r="Y24" i="8"/>
  <c r="Y7" i="8"/>
  <c r="J33" i="8"/>
  <c r="J34" i="8" s="1"/>
  <c r="J5" i="3" s="1"/>
  <c r="Y8" i="8"/>
  <c r="Y15" i="8"/>
  <c r="Y31" i="8"/>
  <c r="F34" i="8"/>
  <c r="F5" i="3" s="1"/>
  <c r="O34" i="8"/>
  <c r="N5" i="3" s="1"/>
  <c r="B33" i="8"/>
  <c r="B34" i="8" s="1"/>
  <c r="B5" i="3" s="1"/>
  <c r="X32" i="8"/>
  <c r="X34" i="8" s="1"/>
  <c r="Y16" i="8"/>
  <c r="Y23" i="8"/>
  <c r="G34" i="8"/>
  <c r="G5" i="3" s="1"/>
  <c r="I34" i="8"/>
  <c r="I5" i="3" s="1"/>
  <c r="P32" i="8"/>
  <c r="H33" i="8"/>
  <c r="E34" i="8"/>
  <c r="E5" i="3" s="1"/>
  <c r="M34" i="8"/>
  <c r="M5" i="3" s="1"/>
  <c r="C35" i="7"/>
  <c r="C4" i="3" s="1"/>
  <c r="P33" i="7"/>
  <c r="D35" i="7"/>
  <c r="D4" i="3" s="1"/>
  <c r="L35" i="7"/>
  <c r="L4" i="3" s="1"/>
  <c r="W30" i="6"/>
  <c r="W32" i="6" s="1"/>
  <c r="W3" i="3" s="1"/>
  <c r="X16" i="6"/>
  <c r="X4" i="6"/>
  <c r="X7" i="6"/>
  <c r="M32" i="6"/>
  <c r="M3" i="3" s="1"/>
  <c r="X28" i="6"/>
  <c r="X8" i="6"/>
  <c r="X12" i="6"/>
  <c r="X15" i="6"/>
  <c r="E31" i="6"/>
  <c r="E32" i="6" s="1"/>
  <c r="E3" i="3" s="1"/>
  <c r="C32" i="6"/>
  <c r="C3" i="3" s="1"/>
  <c r="K32" i="6"/>
  <c r="K3" i="3" s="1"/>
  <c r="D32" i="6"/>
  <c r="D3" i="3" s="1"/>
  <c r="L32" i="6"/>
  <c r="L3" i="3" s="1"/>
  <c r="O33" i="5"/>
  <c r="L35" i="5"/>
  <c r="L2" i="3" s="1"/>
  <c r="D35" i="5"/>
  <c r="D2" i="3" s="1"/>
  <c r="P34" i="7" l="1"/>
  <c r="Y33" i="7"/>
  <c r="K15" i="3"/>
  <c r="O34" i="5"/>
  <c r="E35" i="7"/>
  <c r="E4" i="3" s="1"/>
  <c r="O34" i="16"/>
  <c r="O35" i="16"/>
  <c r="O13" i="3" s="1"/>
  <c r="D13" i="3"/>
  <c r="W13" i="3"/>
  <c r="W12" i="3"/>
  <c r="X32" i="15"/>
  <c r="O35" i="14"/>
  <c r="O11" i="3" s="1"/>
  <c r="D11" i="3"/>
  <c r="X35" i="14"/>
  <c r="X11" i="3" s="1"/>
  <c r="W11" i="3"/>
  <c r="X32" i="13"/>
  <c r="W10" i="3"/>
  <c r="O35" i="12"/>
  <c r="O9" i="3" s="1"/>
  <c r="D9" i="3"/>
  <c r="W9" i="3"/>
  <c r="X33" i="12"/>
  <c r="O34" i="11"/>
  <c r="W8" i="3"/>
  <c r="X33" i="11"/>
  <c r="J15" i="3"/>
  <c r="N15" i="3"/>
  <c r="I15" i="3"/>
  <c r="W6" i="3"/>
  <c r="G15" i="3"/>
  <c r="W5" i="3"/>
  <c r="P35" i="7"/>
  <c r="M15" i="3"/>
  <c r="E15" i="3"/>
  <c r="F15" i="3"/>
  <c r="L15" i="3"/>
  <c r="O31" i="6"/>
  <c r="O30" i="6"/>
  <c r="X30" i="6" s="1"/>
  <c r="C15" i="3"/>
  <c r="X33" i="5"/>
  <c r="B2" i="3"/>
  <c r="B15" i="3" s="1"/>
  <c r="O35" i="5"/>
  <c r="O34" i="15"/>
  <c r="O12" i="3" s="1"/>
  <c r="O33" i="13"/>
  <c r="O33" i="15"/>
  <c r="O34" i="13"/>
  <c r="O10" i="3" s="1"/>
  <c r="O34" i="12"/>
  <c r="X32" i="10"/>
  <c r="O35" i="11"/>
  <c r="O8" i="3" s="1"/>
  <c r="O33" i="10"/>
  <c r="O34" i="10"/>
  <c r="O35" i="9"/>
  <c r="O6" i="3" s="1"/>
  <c r="O34" i="9"/>
  <c r="P33" i="8"/>
  <c r="Y32" i="8"/>
  <c r="H34" i="8"/>
  <c r="O32" i="6"/>
  <c r="O2" i="3" l="1"/>
  <c r="X35" i="5"/>
  <c r="X2" i="3" s="1"/>
  <c r="X34" i="13"/>
  <c r="X10" i="3" s="1"/>
  <c r="X35" i="16"/>
  <c r="X13" i="3" s="1"/>
  <c r="X34" i="15"/>
  <c r="X12" i="3" s="1"/>
  <c r="D15" i="3"/>
  <c r="X35" i="12"/>
  <c r="X9" i="3" s="1"/>
  <c r="X35" i="11"/>
  <c r="X8" i="3" s="1"/>
  <c r="O7" i="3"/>
  <c r="X34" i="10"/>
  <c r="X7" i="3" s="1"/>
  <c r="X35" i="9"/>
  <c r="X6" i="3" s="1"/>
  <c r="W15" i="3"/>
  <c r="P34" i="8"/>
  <c r="H5" i="3"/>
  <c r="H15" i="3" s="1"/>
  <c r="O4" i="3"/>
  <c r="Y35" i="7"/>
  <c r="X4" i="3" s="1"/>
  <c r="O3" i="3"/>
  <c r="X32" i="6"/>
  <c r="X3" i="3" s="1"/>
  <c r="O5" i="3" l="1"/>
  <c r="O15" i="3" s="1"/>
  <c r="Y34" i="8"/>
  <c r="X5" i="3" s="1"/>
  <c r="X15" i="3" s="1"/>
  <c r="M33" i="1" l="1"/>
  <c r="M34" i="1" s="1"/>
  <c r="V33" i="1"/>
  <c r="V35" i="1" s="1"/>
  <c r="U33" i="1"/>
  <c r="U35" i="1" s="1"/>
  <c r="T33" i="1"/>
  <c r="T35" i="1" s="1"/>
  <c r="S33" i="1"/>
  <c r="S35" i="1" s="1"/>
  <c r="R33" i="1"/>
  <c r="Q33" i="1"/>
  <c r="Q35" i="1" s="1"/>
  <c r="P33" i="1"/>
  <c r="P35" i="1" s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2" i="1"/>
  <c r="M35" i="1" l="1"/>
  <c r="R35" i="1"/>
  <c r="N33" i="1"/>
  <c r="L33" i="1"/>
  <c r="L34" i="1" s="1"/>
  <c r="L35" i="1" s="1"/>
  <c r="K33" i="1"/>
  <c r="K34" i="1" s="1"/>
  <c r="K35" i="1" s="1"/>
  <c r="J33" i="1"/>
  <c r="J34" i="1" s="1"/>
  <c r="J35" i="1" s="1"/>
  <c r="I33" i="1"/>
  <c r="H33" i="1"/>
  <c r="G33" i="1"/>
  <c r="G34" i="1" s="1"/>
  <c r="G35" i="1" s="1"/>
  <c r="F33" i="1"/>
  <c r="F34" i="1" s="1"/>
  <c r="E33" i="1"/>
  <c r="E34" i="1" s="1"/>
  <c r="E35" i="1" s="1"/>
  <c r="D33" i="1"/>
  <c r="C33" i="1"/>
  <c r="B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6" i="1"/>
  <c r="W15" i="1"/>
  <c r="W14" i="1"/>
  <c r="W13" i="1"/>
  <c r="W12" i="1"/>
  <c r="W11" i="1"/>
  <c r="W10" i="1"/>
  <c r="W9" i="1"/>
  <c r="W8" i="1"/>
  <c r="W7" i="1"/>
  <c r="W6" i="1"/>
  <c r="W5" i="1"/>
  <c r="W4" i="1"/>
  <c r="W3" i="1"/>
  <c r="W2" i="1"/>
  <c r="W33" i="1" l="1"/>
  <c r="W35" i="1" s="1"/>
  <c r="O33" i="1"/>
  <c r="X10" i="1"/>
  <c r="X14" i="1"/>
  <c r="X16" i="1"/>
  <c r="X20" i="1"/>
  <c r="X24" i="1"/>
  <c r="X28" i="1"/>
  <c r="X7" i="1"/>
  <c r="X15" i="1"/>
  <c r="X23" i="1"/>
  <c r="X27" i="1"/>
  <c r="X25" i="1"/>
  <c r="X22" i="1"/>
  <c r="X30" i="1"/>
  <c r="X21" i="1"/>
  <c r="X6" i="1"/>
  <c r="X4" i="1"/>
  <c r="X8" i="1"/>
  <c r="X12" i="1"/>
  <c r="X5" i="1"/>
  <c r="X13" i="1"/>
  <c r="X19" i="1"/>
  <c r="X26" i="1"/>
  <c r="X29" i="1"/>
  <c r="B34" i="1"/>
  <c r="B35" i="1" s="1"/>
  <c r="X2" i="1"/>
  <c r="X9" i="1"/>
  <c r="X31" i="1"/>
  <c r="X3" i="1"/>
  <c r="X17" i="1"/>
  <c r="I34" i="1"/>
  <c r="I35" i="1" s="1"/>
  <c r="X11" i="1"/>
  <c r="X18" i="1"/>
  <c r="X32" i="1"/>
  <c r="F35" i="1"/>
  <c r="C34" i="1"/>
  <c r="C35" i="1" s="1"/>
  <c r="H34" i="1"/>
  <c r="D34" i="1"/>
  <c r="D35" i="1" s="1"/>
  <c r="N34" i="1"/>
  <c r="N35" i="1" s="1"/>
  <c r="X33" i="1" l="1"/>
  <c r="X35" i="1" s="1"/>
  <c r="H35" i="1"/>
  <c r="O34" i="1"/>
  <c r="O35" i="1" l="1"/>
</calcChain>
</file>

<file path=xl/sharedStrings.xml><?xml version="1.0" encoding="utf-8"?>
<sst xmlns="http://schemas.openxmlformats.org/spreadsheetml/2006/main" count="378" uniqueCount="31">
  <si>
    <t>DATE</t>
  </si>
  <si>
    <t>CASH</t>
  </si>
  <si>
    <t>AMEX</t>
  </si>
  <si>
    <t>MASTER</t>
  </si>
  <si>
    <t>VISA</t>
  </si>
  <si>
    <t>PAY NOW</t>
  </si>
  <si>
    <t xml:space="preserve">FOOD PANDA </t>
  </si>
  <si>
    <t>GRAB FOOD</t>
  </si>
  <si>
    <t xml:space="preserve">PAYPAL </t>
  </si>
  <si>
    <t>NETS</t>
  </si>
  <si>
    <t>CHEQUE</t>
  </si>
  <si>
    <t xml:space="preserve">STRIPE </t>
  </si>
  <si>
    <t>SALE</t>
  </si>
  <si>
    <t xml:space="preserve">PETTY CASH </t>
  </si>
  <si>
    <t>EXPENSES</t>
  </si>
  <si>
    <t>PROFIT</t>
  </si>
  <si>
    <t xml:space="preserve">SUPPLIERS </t>
  </si>
  <si>
    <t>MICS</t>
  </si>
  <si>
    <t xml:space="preserve">CPF / LOAN </t>
  </si>
  <si>
    <t>SINGTEL / STAR HUB</t>
  </si>
  <si>
    <t>SALARIE</t>
  </si>
  <si>
    <t xml:space="preserve">CONE SONE </t>
  </si>
  <si>
    <t>Total</t>
  </si>
  <si>
    <t>Service Fee</t>
  </si>
  <si>
    <t>Grand Total</t>
  </si>
  <si>
    <t>Yearly 26</t>
  </si>
  <si>
    <t>Dashmesh</t>
  </si>
  <si>
    <t>Banjara sales</t>
  </si>
  <si>
    <t>Banjara margin</t>
  </si>
  <si>
    <t>Banjara Sales</t>
  </si>
  <si>
    <t>Banjara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</si>
</sst>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[$-409]d/mmm/yy;@"/>
    <numFmt numFmtId="166" formatCode="[$-409]mmmm/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fornian FB"/>
      <family val="1"/>
    </font>
    <font>
      <b/>
      <sz val="10"/>
      <color rgb="FFFF0000"/>
      <name val="Californian FB"/>
      <family val="1"/>
    </font>
    <font>
      <sz val="11"/>
      <name val="Californian FB"/>
      <family val="1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fornian FB"/>
      <family val="1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E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39">
    <xf numFmtId="0" fontId="0" fillId="0" borderId="0" xfId="0"/>
    <xf numFmtId="14" fontId="5" fillId="2" borderId="1" xfId="2" applyNumberFormat="1" applyFont="1" applyFill="1" applyBorder="1" applyAlignment="1">
      <alignment horizontal="left"/>
    </xf>
    <xf numFmtId="44" fontId="6" fillId="3" borderId="1" xfId="1" applyFont="1" applyFill="1" applyBorder="1"/>
    <xf numFmtId="164" fontId="7" fillId="3" borderId="1" xfId="3" applyNumberFormat="1" applyFont="1" applyFill="1" applyBorder="1" applyAlignment="1">
      <alignment horizontal="center"/>
    </xf>
    <xf numFmtId="164" fontId="0" fillId="0" borderId="0" xfId="0" applyNumberFormat="1"/>
    <xf numFmtId="44" fontId="8" fillId="3" borderId="1" xfId="3" applyFont="1" applyFill="1" applyBorder="1"/>
    <xf numFmtId="44" fontId="8" fillId="3" borderId="1" xfId="3" applyFont="1" applyFill="1" applyBorder="1" applyAlignment="1">
      <alignment horizontal="center"/>
    </xf>
    <xf numFmtId="44" fontId="8" fillId="3" borderId="1" xfId="1" applyFont="1" applyFill="1" applyBorder="1"/>
    <xf numFmtId="44" fontId="8" fillId="3" borderId="1" xfId="1" applyFont="1" applyFill="1" applyBorder="1" applyAlignment="1">
      <alignment horizontal="left"/>
    </xf>
    <xf numFmtId="44" fontId="8" fillId="3" borderId="1" xfId="1" applyFont="1" applyFill="1" applyBorder="1" applyAlignment="1">
      <alignment horizontal="center"/>
    </xf>
    <xf numFmtId="44" fontId="8" fillId="3" borderId="1" xfId="3" applyFont="1" applyFill="1" applyBorder="1" applyAlignment="1">
      <alignment horizontal="left"/>
    </xf>
    <xf numFmtId="44" fontId="8" fillId="3" borderId="1" xfId="3" applyFont="1" applyFill="1" applyBorder="1" applyAlignment="1"/>
    <xf numFmtId="8" fontId="8" fillId="3" borderId="1" xfId="3" applyNumberFormat="1" applyFont="1" applyFill="1" applyBorder="1" applyAlignment="1">
      <alignment horizontal="center"/>
    </xf>
    <xf numFmtId="8" fontId="8" fillId="3" borderId="1" xfId="3" applyNumberFormat="1" applyFont="1" applyFill="1" applyBorder="1"/>
    <xf numFmtId="44" fontId="8" fillId="3" borderId="1" xfId="1" quotePrefix="1" applyFont="1" applyFill="1" applyBorder="1" applyAlignment="1">
      <alignment horizontal="center"/>
    </xf>
    <xf numFmtId="164" fontId="8" fillId="5" borderId="1" xfId="1" applyNumberFormat="1" applyFont="1" applyFill="1" applyBorder="1" applyAlignment="1">
      <alignment horizontal="center"/>
    </xf>
    <xf numFmtId="44" fontId="8" fillId="5" borderId="1" xfId="1" applyFont="1" applyFill="1" applyBorder="1" applyAlignment="1">
      <alignment horizontal="left"/>
    </xf>
    <xf numFmtId="164" fontId="7" fillId="5" borderId="1" xfId="1" applyNumberFormat="1" applyFont="1" applyFill="1" applyBorder="1" applyAlignment="1">
      <alignment horizontal="center"/>
    </xf>
    <xf numFmtId="44" fontId="7" fillId="5" borderId="1" xfId="1" applyFont="1" applyFill="1" applyBorder="1" applyAlignment="1">
      <alignment horizontal="left"/>
    </xf>
    <xf numFmtId="6" fontId="0" fillId="0" borderId="1" xfId="0" applyNumberFormat="1" applyBorder="1"/>
    <xf numFmtId="8" fontId="0" fillId="0" borderId="1" xfId="0" applyNumberFormat="1" applyBorder="1"/>
    <xf numFmtId="164" fontId="0" fillId="0" borderId="1" xfId="0" applyNumberFormat="1" applyBorder="1"/>
    <xf numFmtId="0" fontId="0" fillId="0" borderId="1" xfId="0" applyBorder="1"/>
    <xf numFmtId="44" fontId="0" fillId="0" borderId="1" xfId="1" applyFont="1" applyBorder="1"/>
    <xf numFmtId="8" fontId="0" fillId="0" borderId="1" xfId="1" applyNumberFormat="1" applyFont="1" applyBorder="1"/>
    <xf numFmtId="0" fontId="3" fillId="2" borderId="1" xfId="2" applyFont="1" applyFill="1" applyBorder="1" applyAlignment="1">
      <alignment horizontal="center" vertical="top" wrapText="1"/>
    </xf>
    <xf numFmtId="0" fontId="4" fillId="3" borderId="1" xfId="2" applyFont="1" applyFill="1" applyBorder="1" applyAlignment="1">
      <alignment horizontal="center" vertical="top" wrapText="1"/>
    </xf>
    <xf numFmtId="44" fontId="4" fillId="3" borderId="1" xfId="3" applyFont="1" applyFill="1" applyBorder="1" applyAlignment="1">
      <alignment horizontal="center" vertical="top" wrapText="1"/>
    </xf>
    <xf numFmtId="44" fontId="3" fillId="3" borderId="1" xfId="1" applyFont="1" applyFill="1" applyBorder="1" applyAlignment="1">
      <alignment horizontal="center" vertical="top" wrapText="1"/>
    </xf>
    <xf numFmtId="44" fontId="3" fillId="3" borderId="1" xfId="3" applyFont="1" applyFill="1" applyBorder="1" applyAlignment="1">
      <alignment horizontal="center" vertical="top" wrapText="1"/>
    </xf>
    <xf numFmtId="44" fontId="9" fillId="4" borderId="1" xfId="3" applyFont="1" applyFill="1" applyBorder="1" applyAlignment="1">
      <alignment horizontal="center" vertical="top" wrapText="1"/>
    </xf>
    <xf numFmtId="44" fontId="3" fillId="4" borderId="1" xfId="3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44" fontId="3" fillId="6" borderId="1" xfId="3" applyFont="1" applyFill="1" applyBorder="1" applyAlignment="1">
      <alignment horizontal="center" vertical="top" wrapText="1"/>
    </xf>
    <xf numFmtId="17" fontId="0" fillId="0" borderId="0" xfId="0" applyNumberFormat="1"/>
    <xf numFmtId="165" fontId="3" fillId="2" borderId="1" xfId="2" applyNumberFormat="1" applyFont="1" applyFill="1" applyBorder="1" applyAlignment="1">
      <alignment horizontal="center" vertical="top" wrapText="1"/>
    </xf>
    <xf numFmtId="165" fontId="5" fillId="2" borderId="1" xfId="2" applyNumberFormat="1" applyFont="1" applyFill="1" applyBorder="1" applyAlignment="1">
      <alignment horizontal="left"/>
    </xf>
    <xf numFmtId="165" fontId="0" fillId="0" borderId="0" xfId="0" applyNumberFormat="1"/>
    <xf numFmtId="166" fontId="5" fillId="2" borderId="1" xfId="2" applyNumberFormat="1" applyFont="1" applyFill="1" applyBorder="1" applyAlignment="1">
      <alignment horizontal="left"/>
    </xf>
  </cellXfs>
  <cellStyles count="4">
    <cellStyle name="Currency" xfId="1" builtinId="4"/>
    <cellStyle name="Currency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"/>
  <sheetViews>
    <sheetView workbookViewId="0">
      <pane xSplit="1" ySplit="1" topLeftCell="K23" activePane="bottomRight" state="frozen"/>
      <selection pane="topRight" activeCell="B1" sqref="B1"/>
      <selection pane="bottomLeft" activeCell="A2" sqref="A2"/>
      <selection pane="bottomRight" activeCell="K32" sqref="K32:X32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36">
        <v>46024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46025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46026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46027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46028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46029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46030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46031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46032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46033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46034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46035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46036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46037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46038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46039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46040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46041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46042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46043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46044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46045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46046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46047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46048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46049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46050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46051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46052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36">
        <v>46053</v>
      </c>
      <c r="B32" s="5">
        <v>10</v>
      </c>
      <c r="C32" s="5">
        <v>10</v>
      </c>
      <c r="D32" s="5">
        <v>10</v>
      </c>
      <c r="E32" s="5">
        <v>10</v>
      </c>
      <c r="F32" s="5">
        <v>10</v>
      </c>
      <c r="G32" s="5">
        <v>10</v>
      </c>
      <c r="H32" s="5">
        <v>10</v>
      </c>
      <c r="I32" s="5">
        <v>10</v>
      </c>
      <c r="J32" s="5">
        <v>10</v>
      </c>
      <c r="K32" s="5">
        <v>10</v>
      </c>
      <c r="L32" s="5">
        <v>10</v>
      </c>
      <c r="M32" s="5">
        <v>10</v>
      </c>
      <c r="N32" s="5">
        <v>10</v>
      </c>
      <c r="O32" s="3">
        <f t="shared" si="2"/>
        <v>130</v>
      </c>
      <c r="P32" s="5">
        <v>10</v>
      </c>
      <c r="Q32" s="5">
        <v>10</v>
      </c>
      <c r="R32" s="5">
        <v>10</v>
      </c>
      <c r="S32" s="5">
        <v>10</v>
      </c>
      <c r="T32" s="5">
        <v>10</v>
      </c>
      <c r="U32" s="5">
        <v>10</v>
      </c>
      <c r="V32" s="5">
        <v>10</v>
      </c>
      <c r="W32" s="21">
        <f t="shared" si="0"/>
        <v>70</v>
      </c>
      <c r="X32" s="21">
        <f t="shared" si="1"/>
        <v>60</v>
      </c>
    </row>
    <row r="33" spans="1:24" ht="15.75" x14ac:dyDescent="0.25">
      <c r="A33" s="36" t="s">
        <v>22</v>
      </c>
      <c r="B33" s="15">
        <f>SUM(B2:B32)</f>
        <v>10</v>
      </c>
      <c r="C33" s="15">
        <f t="shared" ref="C33:N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>
        <f t="shared" si="3"/>
        <v>10</v>
      </c>
      <c r="N33" s="16">
        <f t="shared" si="3"/>
        <v>10</v>
      </c>
      <c r="O33" s="16">
        <f t="shared" si="2"/>
        <v>130</v>
      </c>
      <c r="P33" s="15">
        <f t="shared" ref="P33:W33" si="4">SUM(P2:P32)</f>
        <v>10</v>
      </c>
      <c r="Q33" s="15">
        <f t="shared" si="4"/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70</v>
      </c>
      <c r="X33" s="15">
        <f t="shared" si="1"/>
        <v>60</v>
      </c>
    </row>
    <row r="34" spans="1:24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>
        <f>M33/100*0</f>
        <v>0</v>
      </c>
      <c r="N34" s="16">
        <f>N33/100*0</f>
        <v>0</v>
      </c>
      <c r="O34" s="16">
        <f t="shared" si="2"/>
        <v>20.259999999999998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36" t="s">
        <v>24</v>
      </c>
      <c r="B35" s="17">
        <f>SUM(B33-B34)</f>
        <v>10</v>
      </c>
      <c r="C35" s="17">
        <f t="shared" ref="C35:N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>
        <f t="shared" si="5"/>
        <v>10</v>
      </c>
      <c r="N35" s="18">
        <f t="shared" si="5"/>
        <v>10</v>
      </c>
      <c r="O35" s="18">
        <f t="shared" si="2"/>
        <v>109.74</v>
      </c>
      <c r="P35" s="17">
        <f t="shared" ref="P35:W35" si="6">SUM(P33-P34)</f>
        <v>10</v>
      </c>
      <c r="Q35" s="17">
        <f t="shared" si="6"/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70</v>
      </c>
      <c r="X35" s="15">
        <f>O35-W35</f>
        <v>39.739999999999995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2"/>
  <sheetViews>
    <sheetView workbookViewId="0">
      <pane xSplit="1" ySplit="1" topLeftCell="K20" activePane="bottomRight" state="frozen"/>
      <selection pane="topRight" activeCell="B1" sqref="B1"/>
      <selection pane="bottomLeft" activeCell="A2" sqref="A2"/>
      <selection pane="bottomRight" activeCell="P29" sqref="P29:V29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46054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29" si="0">SUM(P2:V2)</f>
        <v>0</v>
      </c>
      <c r="X2" s="21">
        <f t="shared" ref="X2:X30" si="1">O2-W2</f>
        <v>0</v>
      </c>
    </row>
    <row r="3" spans="1:24" ht="15.75" x14ac:dyDescent="0.25">
      <c r="A3" s="36">
        <v>46055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2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46056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46057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46058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46059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46060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46061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46062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46063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46064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46065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46066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46067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46068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46069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46070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46071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46072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46073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46074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46075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46076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46077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46078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46079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46080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46081</v>
      </c>
      <c r="B29" s="9">
        <v>10</v>
      </c>
      <c r="C29" s="9">
        <v>10</v>
      </c>
      <c r="D29" s="9">
        <v>10</v>
      </c>
      <c r="E29" s="9">
        <v>10</v>
      </c>
      <c r="F29" s="9">
        <v>10</v>
      </c>
      <c r="G29" s="9">
        <v>10</v>
      </c>
      <c r="H29" s="9">
        <v>10</v>
      </c>
      <c r="I29" s="9">
        <v>10</v>
      </c>
      <c r="J29" s="9">
        <v>10</v>
      </c>
      <c r="K29" s="9">
        <v>10</v>
      </c>
      <c r="L29" s="9">
        <v>10</v>
      </c>
      <c r="M29" s="9">
        <v>10</v>
      </c>
      <c r="N29" s="9">
        <v>10</v>
      </c>
      <c r="O29" s="3">
        <f t="shared" si="2"/>
        <v>130</v>
      </c>
      <c r="P29" s="9">
        <v>10</v>
      </c>
      <c r="Q29" s="9">
        <v>10</v>
      </c>
      <c r="R29" s="9">
        <v>10</v>
      </c>
      <c r="S29" s="9">
        <v>10</v>
      </c>
      <c r="T29" s="9">
        <v>10</v>
      </c>
      <c r="U29" s="9">
        <v>10</v>
      </c>
      <c r="V29" s="9">
        <v>10</v>
      </c>
      <c r="W29" s="21">
        <f t="shared" si="0"/>
        <v>70</v>
      </c>
      <c r="X29" s="21">
        <f t="shared" si="1"/>
        <v>60</v>
      </c>
    </row>
    <row r="30" spans="1:24" ht="15.75" x14ac:dyDescent="0.25">
      <c r="A30" s="36" t="s">
        <v>22</v>
      </c>
      <c r="B30" s="15">
        <f t="shared" ref="B30:N30" si="3">SUM(B2:B29)</f>
        <v>10</v>
      </c>
      <c r="C30" s="15">
        <f t="shared" si="3"/>
        <v>10</v>
      </c>
      <c r="D30" s="15">
        <f t="shared" si="3"/>
        <v>10</v>
      </c>
      <c r="E30" s="15">
        <f t="shared" si="3"/>
        <v>10</v>
      </c>
      <c r="F30" s="15">
        <f t="shared" si="3"/>
        <v>10</v>
      </c>
      <c r="G30" s="15">
        <f t="shared" si="3"/>
        <v>10</v>
      </c>
      <c r="H30" s="15">
        <f t="shared" si="3"/>
        <v>10</v>
      </c>
      <c r="I30" s="15">
        <f t="shared" si="3"/>
        <v>10</v>
      </c>
      <c r="J30" s="15">
        <f t="shared" si="3"/>
        <v>10</v>
      </c>
      <c r="K30" s="15">
        <f t="shared" si="3"/>
        <v>10</v>
      </c>
      <c r="L30" s="15">
        <f t="shared" si="3"/>
        <v>10</v>
      </c>
      <c r="M30" s="15">
        <f t="shared" si="3"/>
        <v>10</v>
      </c>
      <c r="N30" s="16">
        <f t="shared" si="3"/>
        <v>10</v>
      </c>
      <c r="O30" s="16">
        <f t="shared" si="2"/>
        <v>130</v>
      </c>
      <c r="P30" s="15">
        <f t="shared" ref="P30:W30" si="4">SUM(P2:P29)</f>
        <v>10</v>
      </c>
      <c r="Q30" s="15">
        <f t="shared" si="4"/>
        <v>10</v>
      </c>
      <c r="R30" s="15">
        <f t="shared" si="4"/>
        <v>10</v>
      </c>
      <c r="S30" s="15">
        <f t="shared" si="4"/>
        <v>10</v>
      </c>
      <c r="T30" s="15">
        <f t="shared" si="4"/>
        <v>10</v>
      </c>
      <c r="U30" s="15">
        <f t="shared" si="4"/>
        <v>10</v>
      </c>
      <c r="V30" s="15">
        <f t="shared" si="4"/>
        <v>10</v>
      </c>
      <c r="W30" s="15">
        <f t="shared" si="4"/>
        <v>70</v>
      </c>
      <c r="X30" s="15">
        <f t="shared" si="1"/>
        <v>60</v>
      </c>
    </row>
    <row r="31" spans="1:24" ht="15.75" x14ac:dyDescent="0.25">
      <c r="A31" s="36" t="s">
        <v>23</v>
      </c>
      <c r="B31" s="15">
        <f>B30/100*0</f>
        <v>0</v>
      </c>
      <c r="C31" s="15">
        <f>C30/100*2.5</f>
        <v>0.25</v>
      </c>
      <c r="D31" s="15">
        <f>D30/100*16.1</f>
        <v>1.6100000000000003</v>
      </c>
      <c r="E31" s="15">
        <f>E30/100*2.5</f>
        <v>0.25</v>
      </c>
      <c r="F31" s="15">
        <f>F30/100*100</f>
        <v>10</v>
      </c>
      <c r="G31" s="15">
        <f>G30/100*37</f>
        <v>3.7</v>
      </c>
      <c r="H31" s="15">
        <f>H30/100*37</f>
        <v>3.7</v>
      </c>
      <c r="I31" s="15">
        <f>I30/100*2.5</f>
        <v>0.25</v>
      </c>
      <c r="J31" s="15">
        <f>J30/100*2.5</f>
        <v>0.25</v>
      </c>
      <c r="K31" s="15">
        <f>K30/100*0</f>
        <v>0</v>
      </c>
      <c r="L31" s="15">
        <f>L30/100*2.5</f>
        <v>0.25</v>
      </c>
      <c r="M31" s="15">
        <f>M30/100*0</f>
        <v>0</v>
      </c>
      <c r="N31" s="16">
        <f>N30/100*0</f>
        <v>0</v>
      </c>
      <c r="O31" s="16">
        <f t="shared" si="2"/>
        <v>20.259999999999998</v>
      </c>
      <c r="P31" s="15"/>
      <c r="Q31" s="15"/>
      <c r="R31" s="15"/>
      <c r="S31" s="15"/>
      <c r="T31" s="15"/>
      <c r="U31" s="15"/>
      <c r="V31" s="15"/>
      <c r="W31" s="15"/>
      <c r="X31" s="15"/>
    </row>
    <row r="32" spans="1:24" ht="15.75" x14ac:dyDescent="0.25">
      <c r="A32" s="36" t="s">
        <v>24</v>
      </c>
      <c r="B32" s="17">
        <f>SUM(B30-B31)</f>
        <v>10</v>
      </c>
      <c r="C32" s="17">
        <f t="shared" ref="C32:N32" si="5">SUM(C30-C31)</f>
        <v>9.75</v>
      </c>
      <c r="D32" s="17">
        <f t="shared" si="5"/>
        <v>8.39</v>
      </c>
      <c r="E32" s="17">
        <f t="shared" si="5"/>
        <v>9.75</v>
      </c>
      <c r="F32" s="17">
        <f t="shared" si="5"/>
        <v>0</v>
      </c>
      <c r="G32" s="17">
        <f t="shared" si="5"/>
        <v>6.3</v>
      </c>
      <c r="H32" s="17">
        <f t="shared" si="5"/>
        <v>6.3</v>
      </c>
      <c r="I32" s="17">
        <f t="shared" si="5"/>
        <v>9.75</v>
      </c>
      <c r="J32" s="17">
        <f t="shared" si="5"/>
        <v>9.75</v>
      </c>
      <c r="K32" s="17">
        <f>SUM(K30-K31)</f>
        <v>10</v>
      </c>
      <c r="L32" s="17">
        <f t="shared" si="5"/>
        <v>9.75</v>
      </c>
      <c r="M32" s="17">
        <f t="shared" si="5"/>
        <v>10</v>
      </c>
      <c r="N32" s="18">
        <f t="shared" si="5"/>
        <v>10</v>
      </c>
      <c r="O32" s="18">
        <f t="shared" si="2"/>
        <v>109.74</v>
      </c>
      <c r="P32" s="17">
        <f t="shared" ref="P32:W32" si="6">SUM(P30-P31)</f>
        <v>10</v>
      </c>
      <c r="Q32" s="17">
        <f t="shared" si="6"/>
        <v>10</v>
      </c>
      <c r="R32" s="17">
        <f t="shared" si="6"/>
        <v>10</v>
      </c>
      <c r="S32" s="17">
        <f t="shared" si="6"/>
        <v>10</v>
      </c>
      <c r="T32" s="17">
        <f t="shared" si="6"/>
        <v>10</v>
      </c>
      <c r="U32" s="17">
        <f t="shared" si="6"/>
        <v>10</v>
      </c>
      <c r="V32" s="17">
        <f t="shared" si="6"/>
        <v>10</v>
      </c>
      <c r="W32" s="17">
        <f t="shared" si="6"/>
        <v>70</v>
      </c>
      <c r="X32" s="17">
        <f>O32-W32</f>
        <v>39.739999999999995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1" sqref="G11"/>
    </sheetView>
  </sheetViews>
  <sheetFormatPr defaultRowHeight="15" x14ac:dyDescent="0.25"/>
  <cols>
    <col min="1" max="1" width="11.5703125" style="37" bestFit="1" customWidth="1"/>
    <col min="2" max="2" width="9.140625" bestFit="1" customWidth="1"/>
    <col min="14" max="14" width="8.7109375" customWidth="1"/>
    <col min="15" max="15" width="9.140625" bestFit="1" customWidth="1"/>
    <col min="16" max="16" width="10.85546875" bestFit="1" customWidth="1"/>
    <col min="17" max="17" width="11.42578125" customWidth="1"/>
    <col min="21" max="21" width="11.42578125" customWidth="1"/>
    <col min="25" max="25" width="9.5703125" bestFit="1" customWidth="1"/>
  </cols>
  <sheetData>
    <row r="1" spans="1:25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29</v>
      </c>
      <c r="N1" s="27" t="s">
        <v>30</v>
      </c>
      <c r="O1" s="28" t="s">
        <v>17</v>
      </c>
      <c r="P1" s="33" t="s">
        <v>12</v>
      </c>
      <c r="Q1" s="30" t="s">
        <v>16</v>
      </c>
      <c r="R1" s="30" t="s">
        <v>13</v>
      </c>
      <c r="S1" s="31" t="s">
        <v>20</v>
      </c>
      <c r="T1" s="31" t="s">
        <v>18</v>
      </c>
      <c r="U1" s="31" t="s">
        <v>19</v>
      </c>
      <c r="V1" s="31" t="s">
        <v>17</v>
      </c>
      <c r="W1" s="31" t="s">
        <v>17</v>
      </c>
      <c r="X1" s="33" t="s">
        <v>14</v>
      </c>
      <c r="Y1" s="31" t="s">
        <v>15</v>
      </c>
    </row>
    <row r="2" spans="1:25" ht="15.75" x14ac:dyDescent="0.25">
      <c r="A2" s="36">
        <v>46082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>
        <f>SUM(B2:O2)</f>
        <v>0</v>
      </c>
      <c r="Q2" s="19"/>
      <c r="R2" s="19"/>
      <c r="S2" s="20"/>
      <c r="T2" s="20"/>
      <c r="U2" s="20"/>
      <c r="V2" s="20"/>
      <c r="W2" s="20"/>
      <c r="X2" s="21">
        <f t="shared" ref="X2:X32" si="0">SUM(Q2:W2)</f>
        <v>0</v>
      </c>
      <c r="Y2" s="21">
        <f t="shared" ref="Y2:Y33" si="1">P2-X2</f>
        <v>0</v>
      </c>
    </row>
    <row r="3" spans="1:25" ht="15.75" x14ac:dyDescent="0.25">
      <c r="A3" s="36">
        <v>46083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6"/>
      <c r="O3" s="8"/>
      <c r="P3" s="3">
        <f t="shared" ref="P3:P35" si="2">SUM(B3:O3)</f>
        <v>0</v>
      </c>
      <c r="Q3" s="22"/>
      <c r="R3" s="19"/>
      <c r="S3" s="20"/>
      <c r="T3" s="20"/>
      <c r="U3" s="20"/>
      <c r="V3" s="20"/>
      <c r="W3" s="20"/>
      <c r="X3" s="21">
        <f t="shared" si="0"/>
        <v>0</v>
      </c>
      <c r="Y3" s="21">
        <f t="shared" si="1"/>
        <v>0</v>
      </c>
    </row>
    <row r="4" spans="1:25" ht="15.75" x14ac:dyDescent="0.25">
      <c r="A4" s="36">
        <v>46084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6"/>
      <c r="O4" s="8"/>
      <c r="P4" s="3">
        <f t="shared" si="2"/>
        <v>0</v>
      </c>
      <c r="Q4" s="22"/>
      <c r="R4" s="22"/>
      <c r="S4" s="20"/>
      <c r="T4" s="20"/>
      <c r="U4" s="20"/>
      <c r="V4" s="20"/>
      <c r="W4" s="20"/>
      <c r="X4" s="21">
        <f t="shared" si="0"/>
        <v>0</v>
      </c>
      <c r="Y4" s="21">
        <f t="shared" si="1"/>
        <v>0</v>
      </c>
    </row>
    <row r="5" spans="1:25" ht="15.75" x14ac:dyDescent="0.25">
      <c r="A5" s="36">
        <v>46085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6"/>
      <c r="O5" s="8"/>
      <c r="P5" s="3">
        <f t="shared" si="2"/>
        <v>0</v>
      </c>
      <c r="Q5" s="20"/>
      <c r="R5" s="22"/>
      <c r="S5" s="20"/>
      <c r="T5" s="20"/>
      <c r="U5" s="20"/>
      <c r="V5" s="20"/>
      <c r="W5" s="20"/>
      <c r="X5" s="21">
        <f t="shared" si="0"/>
        <v>0</v>
      </c>
      <c r="Y5" s="21">
        <f t="shared" si="1"/>
        <v>0</v>
      </c>
    </row>
    <row r="6" spans="1:25" ht="15.75" x14ac:dyDescent="0.25">
      <c r="A6" s="36">
        <v>46086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6"/>
      <c r="O6" s="8"/>
      <c r="P6" s="3">
        <f t="shared" si="2"/>
        <v>0</v>
      </c>
      <c r="Q6" s="19"/>
      <c r="R6" s="19"/>
      <c r="S6" s="20"/>
      <c r="T6" s="22"/>
      <c r="U6" s="20"/>
      <c r="V6" s="20"/>
      <c r="W6" s="20"/>
      <c r="X6" s="21">
        <f t="shared" si="0"/>
        <v>0</v>
      </c>
      <c r="Y6" s="21">
        <f t="shared" si="1"/>
        <v>0</v>
      </c>
    </row>
    <row r="7" spans="1:25" ht="15.75" x14ac:dyDescent="0.25">
      <c r="A7" s="36">
        <v>46087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6"/>
      <c r="O7" s="8"/>
      <c r="P7" s="3">
        <f t="shared" si="2"/>
        <v>0</v>
      </c>
      <c r="Q7" s="22"/>
      <c r="R7" s="22"/>
      <c r="S7" s="22"/>
      <c r="T7" s="22"/>
      <c r="U7" s="22"/>
      <c r="V7" s="22"/>
      <c r="W7" s="22"/>
      <c r="X7" s="21">
        <f t="shared" si="0"/>
        <v>0</v>
      </c>
      <c r="Y7" s="21">
        <f t="shared" si="1"/>
        <v>0</v>
      </c>
    </row>
    <row r="8" spans="1:25" ht="15.75" x14ac:dyDescent="0.25">
      <c r="A8" s="36">
        <v>46088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9"/>
      <c r="O8" s="8"/>
      <c r="P8" s="3">
        <f t="shared" si="2"/>
        <v>0</v>
      </c>
      <c r="Q8" s="23"/>
      <c r="R8" s="23"/>
      <c r="S8" s="23"/>
      <c r="T8" s="24"/>
      <c r="U8" s="23"/>
      <c r="V8" s="23"/>
      <c r="W8" s="23"/>
      <c r="X8" s="21">
        <f t="shared" si="0"/>
        <v>0</v>
      </c>
      <c r="Y8" s="21">
        <f t="shared" si="1"/>
        <v>0</v>
      </c>
    </row>
    <row r="9" spans="1:25" ht="15.75" x14ac:dyDescent="0.25">
      <c r="A9" s="36">
        <v>46089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9"/>
      <c r="O9" s="8"/>
      <c r="P9" s="3">
        <f t="shared" si="2"/>
        <v>0</v>
      </c>
      <c r="Q9" s="19"/>
      <c r="R9" s="19"/>
      <c r="S9" s="20"/>
      <c r="T9" s="22"/>
      <c r="U9" s="20"/>
      <c r="V9" s="22"/>
      <c r="W9" s="22"/>
      <c r="X9" s="21">
        <f t="shared" si="0"/>
        <v>0</v>
      </c>
      <c r="Y9" s="21">
        <f t="shared" si="1"/>
        <v>0</v>
      </c>
    </row>
    <row r="10" spans="1:25" ht="15.75" x14ac:dyDescent="0.25">
      <c r="A10" s="36">
        <v>46090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6"/>
      <c r="O10" s="8"/>
      <c r="P10" s="3">
        <f t="shared" si="2"/>
        <v>0</v>
      </c>
      <c r="Q10" s="22"/>
      <c r="R10" s="19"/>
      <c r="S10" s="20"/>
      <c r="T10" s="22"/>
      <c r="U10" s="22"/>
      <c r="V10" s="22"/>
      <c r="W10" s="22"/>
      <c r="X10" s="21">
        <f t="shared" si="0"/>
        <v>0</v>
      </c>
      <c r="Y10" s="21">
        <f t="shared" si="1"/>
        <v>0</v>
      </c>
    </row>
    <row r="11" spans="1:25" ht="15.75" x14ac:dyDescent="0.25">
      <c r="A11" s="36">
        <v>46091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9"/>
      <c r="O11" s="8"/>
      <c r="P11" s="3">
        <f t="shared" si="2"/>
        <v>0</v>
      </c>
      <c r="Q11" s="22"/>
      <c r="R11" s="22"/>
      <c r="S11" s="22"/>
      <c r="T11" s="20"/>
      <c r="U11" s="22"/>
      <c r="V11" s="20"/>
      <c r="W11" s="22"/>
      <c r="X11" s="21">
        <f t="shared" si="0"/>
        <v>0</v>
      </c>
      <c r="Y11" s="21">
        <f t="shared" si="1"/>
        <v>0</v>
      </c>
    </row>
    <row r="12" spans="1:25" ht="15.75" x14ac:dyDescent="0.25">
      <c r="A12" s="36">
        <v>46092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6"/>
      <c r="O12" s="8"/>
      <c r="P12" s="3">
        <f t="shared" si="2"/>
        <v>0</v>
      </c>
      <c r="Q12" s="22"/>
      <c r="R12" s="22"/>
      <c r="S12" s="20"/>
      <c r="T12" s="22"/>
      <c r="U12" s="20"/>
      <c r="V12" s="20"/>
      <c r="W12" s="20"/>
      <c r="X12" s="21">
        <f t="shared" si="0"/>
        <v>0</v>
      </c>
      <c r="Y12" s="21">
        <f t="shared" si="1"/>
        <v>0</v>
      </c>
    </row>
    <row r="13" spans="1:25" ht="15.75" x14ac:dyDescent="0.25">
      <c r="A13" s="36">
        <v>46093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6"/>
      <c r="O13" s="8"/>
      <c r="P13" s="3">
        <f t="shared" si="2"/>
        <v>0</v>
      </c>
      <c r="Q13" s="22"/>
      <c r="R13" s="22"/>
      <c r="S13" s="20"/>
      <c r="T13" s="22"/>
      <c r="U13" s="20"/>
      <c r="V13" s="22"/>
      <c r="W13" s="22"/>
      <c r="X13" s="21">
        <f t="shared" si="0"/>
        <v>0</v>
      </c>
      <c r="Y13" s="21">
        <f t="shared" si="1"/>
        <v>0</v>
      </c>
    </row>
    <row r="14" spans="1:25" ht="15.75" x14ac:dyDescent="0.25">
      <c r="A14" s="36">
        <v>46094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6"/>
      <c r="O14" s="8"/>
      <c r="P14" s="3">
        <f t="shared" si="2"/>
        <v>0</v>
      </c>
      <c r="Q14" s="22"/>
      <c r="R14" s="22"/>
      <c r="S14" s="22"/>
      <c r="T14" s="20"/>
      <c r="U14" s="20"/>
      <c r="V14" s="20"/>
      <c r="W14" s="20"/>
      <c r="X14" s="21">
        <f t="shared" si="0"/>
        <v>0</v>
      </c>
      <c r="Y14" s="21">
        <f t="shared" si="1"/>
        <v>0</v>
      </c>
    </row>
    <row r="15" spans="1:25" ht="15.75" x14ac:dyDescent="0.25">
      <c r="A15" s="36">
        <v>46095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6"/>
      <c r="O15" s="8"/>
      <c r="P15" s="3">
        <f t="shared" si="2"/>
        <v>0</v>
      </c>
      <c r="Q15" s="22"/>
      <c r="R15" s="20"/>
      <c r="S15" s="20"/>
      <c r="T15" s="20"/>
      <c r="U15" s="22"/>
      <c r="V15" s="20"/>
      <c r="W15" s="22"/>
      <c r="X15" s="21">
        <f t="shared" si="0"/>
        <v>0</v>
      </c>
      <c r="Y15" s="21">
        <f t="shared" si="1"/>
        <v>0</v>
      </c>
    </row>
    <row r="16" spans="1:25" ht="15.75" x14ac:dyDescent="0.25">
      <c r="A16" s="36">
        <v>46096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7"/>
      <c r="O16" s="8"/>
      <c r="P16" s="3">
        <f t="shared" si="2"/>
        <v>0</v>
      </c>
      <c r="Q16" s="22"/>
      <c r="R16" s="22"/>
      <c r="S16" s="20"/>
      <c r="T16" s="20"/>
      <c r="U16" s="20"/>
      <c r="V16" s="20"/>
      <c r="W16" s="20"/>
      <c r="X16" s="21">
        <f t="shared" si="0"/>
        <v>0</v>
      </c>
      <c r="Y16" s="21">
        <f t="shared" si="1"/>
        <v>0</v>
      </c>
    </row>
    <row r="17" spans="1:25" ht="15.75" x14ac:dyDescent="0.25">
      <c r="A17" s="36">
        <v>46097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7"/>
      <c r="O17" s="8"/>
      <c r="P17" s="3">
        <f t="shared" si="2"/>
        <v>0</v>
      </c>
      <c r="Q17" s="19"/>
      <c r="R17" s="19"/>
      <c r="S17" s="20"/>
      <c r="T17" s="20"/>
      <c r="U17" s="20"/>
      <c r="V17" s="22"/>
      <c r="W17" s="22"/>
      <c r="X17" s="21">
        <f t="shared" si="0"/>
        <v>0</v>
      </c>
      <c r="Y17" s="21">
        <f t="shared" si="1"/>
        <v>0</v>
      </c>
    </row>
    <row r="18" spans="1:25" ht="15.75" x14ac:dyDescent="0.25">
      <c r="A18" s="36">
        <v>46098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7"/>
      <c r="O18" s="8"/>
      <c r="P18" s="3">
        <f t="shared" si="2"/>
        <v>0</v>
      </c>
      <c r="Q18" s="22"/>
      <c r="R18" s="22"/>
      <c r="S18" s="20"/>
      <c r="T18" s="20"/>
      <c r="U18" s="20"/>
      <c r="V18" s="20"/>
      <c r="W18" s="22"/>
      <c r="X18" s="21">
        <f t="shared" si="0"/>
        <v>0</v>
      </c>
      <c r="Y18" s="21">
        <f t="shared" si="1"/>
        <v>0</v>
      </c>
    </row>
    <row r="19" spans="1:25" ht="15.75" x14ac:dyDescent="0.25">
      <c r="A19" s="36">
        <v>46099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7"/>
      <c r="O19" s="8"/>
      <c r="P19" s="3">
        <f t="shared" si="2"/>
        <v>0</v>
      </c>
      <c r="Q19" s="22"/>
      <c r="R19" s="22"/>
      <c r="S19" s="20"/>
      <c r="T19" s="22"/>
      <c r="U19" s="20"/>
      <c r="V19" s="22"/>
      <c r="W19" s="22"/>
      <c r="X19" s="21">
        <f t="shared" si="0"/>
        <v>0</v>
      </c>
      <c r="Y19" s="21">
        <f t="shared" si="1"/>
        <v>0</v>
      </c>
    </row>
    <row r="20" spans="1:25" ht="15.75" x14ac:dyDescent="0.25">
      <c r="A20" s="36">
        <v>46100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7"/>
      <c r="O20" s="8"/>
      <c r="P20" s="3">
        <f t="shared" si="2"/>
        <v>0</v>
      </c>
      <c r="Q20" s="22"/>
      <c r="R20" s="22"/>
      <c r="S20" s="20"/>
      <c r="T20" s="20"/>
      <c r="U20" s="20"/>
      <c r="V20" s="20"/>
      <c r="W20" s="22"/>
      <c r="X20" s="21">
        <f t="shared" si="0"/>
        <v>0</v>
      </c>
      <c r="Y20" s="21">
        <f t="shared" si="1"/>
        <v>0</v>
      </c>
    </row>
    <row r="21" spans="1:25" ht="15.75" x14ac:dyDescent="0.25">
      <c r="A21" s="36">
        <v>46101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7"/>
      <c r="O21" s="8"/>
      <c r="P21" s="3">
        <f t="shared" si="2"/>
        <v>0</v>
      </c>
      <c r="Q21" s="22"/>
      <c r="R21" s="22"/>
      <c r="S21" s="22"/>
      <c r="T21" s="20"/>
      <c r="U21" s="22"/>
      <c r="V21" s="22"/>
      <c r="W21" s="20"/>
      <c r="X21" s="21">
        <f t="shared" si="0"/>
        <v>0</v>
      </c>
      <c r="Y21" s="21">
        <f t="shared" si="1"/>
        <v>0</v>
      </c>
    </row>
    <row r="22" spans="1:25" ht="15.75" x14ac:dyDescent="0.25">
      <c r="A22" s="36">
        <v>46102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7"/>
      <c r="O22" s="8"/>
      <c r="P22" s="3">
        <f t="shared" si="2"/>
        <v>0</v>
      </c>
      <c r="Q22" s="20"/>
      <c r="R22" s="20"/>
      <c r="S22" s="22"/>
      <c r="T22" s="22"/>
      <c r="U22" s="22"/>
      <c r="V22" s="22"/>
      <c r="W22" s="22"/>
      <c r="X22" s="21">
        <f t="shared" si="0"/>
        <v>0</v>
      </c>
      <c r="Y22" s="21">
        <f t="shared" si="1"/>
        <v>0</v>
      </c>
    </row>
    <row r="23" spans="1:25" ht="15.75" x14ac:dyDescent="0.25">
      <c r="A23" s="36">
        <v>46103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7"/>
      <c r="O23" s="8"/>
      <c r="P23" s="3">
        <f t="shared" si="2"/>
        <v>0</v>
      </c>
      <c r="Q23" s="22"/>
      <c r="R23" s="22"/>
      <c r="S23" s="22"/>
      <c r="T23" s="22"/>
      <c r="U23" s="22"/>
      <c r="V23" s="22"/>
      <c r="W23" s="22"/>
      <c r="X23" s="21">
        <f t="shared" si="0"/>
        <v>0</v>
      </c>
      <c r="Y23" s="21">
        <f t="shared" si="1"/>
        <v>0</v>
      </c>
    </row>
    <row r="24" spans="1:25" ht="15.75" x14ac:dyDescent="0.25">
      <c r="A24" s="36">
        <v>46104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7"/>
      <c r="O24" s="8"/>
      <c r="P24" s="3">
        <f t="shared" si="2"/>
        <v>0</v>
      </c>
      <c r="Q24" s="22"/>
      <c r="R24" s="22"/>
      <c r="S24" s="20"/>
      <c r="T24" s="20"/>
      <c r="U24" s="20"/>
      <c r="V24" s="20"/>
      <c r="W24" s="20"/>
      <c r="X24" s="21">
        <f t="shared" si="0"/>
        <v>0</v>
      </c>
      <c r="Y24" s="21">
        <f t="shared" si="1"/>
        <v>0</v>
      </c>
    </row>
    <row r="25" spans="1:25" ht="15.75" x14ac:dyDescent="0.25">
      <c r="A25" s="36">
        <v>46105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7"/>
      <c r="O25" s="8"/>
      <c r="P25" s="3">
        <f t="shared" si="2"/>
        <v>0</v>
      </c>
      <c r="Q25" s="22"/>
      <c r="R25" s="22"/>
      <c r="S25" s="22"/>
      <c r="T25" s="22"/>
      <c r="U25" s="20"/>
      <c r="V25" s="20"/>
      <c r="W25" s="20"/>
      <c r="X25" s="21">
        <f t="shared" si="0"/>
        <v>0</v>
      </c>
      <c r="Y25" s="21">
        <f t="shared" si="1"/>
        <v>0</v>
      </c>
    </row>
    <row r="26" spans="1:25" ht="15.75" x14ac:dyDescent="0.25">
      <c r="A26" s="36">
        <v>46106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7"/>
      <c r="O26" s="8"/>
      <c r="P26" s="3">
        <f t="shared" si="2"/>
        <v>0</v>
      </c>
      <c r="Q26" s="22"/>
      <c r="R26" s="22"/>
      <c r="S26" s="22"/>
      <c r="T26" s="22"/>
      <c r="U26" s="20"/>
      <c r="V26" s="20"/>
      <c r="W26" s="20"/>
      <c r="X26" s="21">
        <f t="shared" si="0"/>
        <v>0</v>
      </c>
      <c r="Y26" s="21">
        <f t="shared" si="1"/>
        <v>0</v>
      </c>
    </row>
    <row r="27" spans="1:25" ht="15.75" x14ac:dyDescent="0.25">
      <c r="A27" s="36">
        <v>46107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7"/>
      <c r="O27" s="8"/>
      <c r="P27" s="3">
        <f t="shared" si="2"/>
        <v>0</v>
      </c>
      <c r="Q27" s="19"/>
      <c r="R27" s="19"/>
      <c r="S27" s="22"/>
      <c r="T27" s="22"/>
      <c r="U27" s="20"/>
      <c r="V27" s="20"/>
      <c r="W27" s="20"/>
      <c r="X27" s="21">
        <f t="shared" si="0"/>
        <v>0</v>
      </c>
      <c r="Y27" s="21">
        <f t="shared" si="1"/>
        <v>0</v>
      </c>
    </row>
    <row r="28" spans="1:25" ht="15.75" x14ac:dyDescent="0.25">
      <c r="A28" s="36">
        <v>46108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3">
        <f t="shared" si="2"/>
        <v>0</v>
      </c>
      <c r="Q28" s="22"/>
      <c r="R28" s="22"/>
      <c r="S28" s="22"/>
      <c r="T28" s="20"/>
      <c r="U28" s="22"/>
      <c r="V28" s="22"/>
      <c r="W28" s="22"/>
      <c r="X28" s="21">
        <f t="shared" si="0"/>
        <v>0</v>
      </c>
      <c r="Y28" s="21">
        <f t="shared" si="1"/>
        <v>0</v>
      </c>
    </row>
    <row r="29" spans="1:25" ht="15.75" x14ac:dyDescent="0.25">
      <c r="A29" s="36">
        <v>46109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7"/>
      <c r="O29" s="8"/>
      <c r="P29" s="3">
        <f t="shared" si="2"/>
        <v>0</v>
      </c>
      <c r="Q29" s="22"/>
      <c r="R29" s="22"/>
      <c r="S29" s="22"/>
      <c r="T29" s="22"/>
      <c r="U29" s="22"/>
      <c r="V29" s="20"/>
      <c r="W29" s="22"/>
      <c r="X29" s="21">
        <f t="shared" si="0"/>
        <v>0</v>
      </c>
      <c r="Y29" s="21">
        <f t="shared" si="1"/>
        <v>0</v>
      </c>
    </row>
    <row r="30" spans="1:25" ht="15.75" x14ac:dyDescent="0.25">
      <c r="A30" s="36">
        <v>46110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7"/>
      <c r="O30" s="8"/>
      <c r="P30" s="3">
        <f t="shared" si="2"/>
        <v>0</v>
      </c>
      <c r="Q30" s="22"/>
      <c r="R30" s="22"/>
      <c r="S30" s="22"/>
      <c r="T30" s="20"/>
      <c r="U30" s="22"/>
      <c r="V30" s="22"/>
      <c r="W30" s="22"/>
      <c r="X30" s="21">
        <f t="shared" si="0"/>
        <v>0</v>
      </c>
      <c r="Y30" s="21">
        <f t="shared" si="1"/>
        <v>0</v>
      </c>
    </row>
    <row r="31" spans="1:25" ht="15.75" x14ac:dyDescent="0.25">
      <c r="A31" s="36">
        <v>46111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7"/>
      <c r="O31" s="8"/>
      <c r="P31" s="3">
        <f t="shared" si="2"/>
        <v>0</v>
      </c>
      <c r="Q31" s="22"/>
      <c r="R31" s="22"/>
      <c r="S31" s="22"/>
      <c r="T31" s="22"/>
      <c r="U31" s="22"/>
      <c r="V31" s="22"/>
      <c r="W31" s="22"/>
      <c r="X31" s="21">
        <f t="shared" si="0"/>
        <v>0</v>
      </c>
      <c r="Y31" s="21">
        <f t="shared" si="1"/>
        <v>0</v>
      </c>
    </row>
    <row r="32" spans="1:25" ht="15.75" x14ac:dyDescent="0.25">
      <c r="A32" s="36">
        <v>46112</v>
      </c>
      <c r="B32" s="9">
        <v>10</v>
      </c>
      <c r="C32" s="9">
        <v>10</v>
      </c>
      <c r="D32" s="9">
        <v>10</v>
      </c>
      <c r="E32" s="9">
        <v>10</v>
      </c>
      <c r="F32" s="9">
        <v>10</v>
      </c>
      <c r="G32" s="9">
        <v>10</v>
      </c>
      <c r="H32" s="9">
        <v>10</v>
      </c>
      <c r="I32" s="9">
        <v>10</v>
      </c>
      <c r="J32" s="9">
        <v>10</v>
      </c>
      <c r="K32" s="9">
        <v>10</v>
      </c>
      <c r="L32" s="9">
        <v>10</v>
      </c>
      <c r="M32" s="9"/>
      <c r="N32" s="9">
        <v>10</v>
      </c>
      <c r="O32" s="9">
        <v>10</v>
      </c>
      <c r="P32" s="3">
        <f t="shared" si="2"/>
        <v>130</v>
      </c>
      <c r="Q32" s="9">
        <v>10</v>
      </c>
      <c r="R32" s="9">
        <v>10</v>
      </c>
      <c r="S32" s="9">
        <v>10</v>
      </c>
      <c r="T32" s="9">
        <v>10</v>
      </c>
      <c r="U32" s="9">
        <v>10</v>
      </c>
      <c r="V32" s="9">
        <v>10</v>
      </c>
      <c r="W32" s="9">
        <v>10</v>
      </c>
      <c r="X32" s="21">
        <f t="shared" si="0"/>
        <v>70</v>
      </c>
      <c r="Y32" s="21">
        <f t="shared" si="1"/>
        <v>60</v>
      </c>
    </row>
    <row r="33" spans="1:25" ht="15.75" x14ac:dyDescent="0.25">
      <c r="A33" s="36" t="s">
        <v>22</v>
      </c>
      <c r="B33" s="15">
        <f>SUM(B2:B32)</f>
        <v>10</v>
      </c>
      <c r="C33" s="15">
        <f t="shared" ref="C33:O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/>
      <c r="N33" s="15">
        <f t="shared" si="3"/>
        <v>10</v>
      </c>
      <c r="O33" s="16">
        <f t="shared" si="3"/>
        <v>10</v>
      </c>
      <c r="P33" s="16">
        <f t="shared" si="2"/>
        <v>130</v>
      </c>
      <c r="Q33" s="15">
        <f t="shared" ref="Q33:X33" si="4">SUM(Q2:Q32)</f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10</v>
      </c>
      <c r="X33" s="15">
        <f t="shared" si="4"/>
        <v>70</v>
      </c>
      <c r="Y33" s="15">
        <f t="shared" si="1"/>
        <v>60</v>
      </c>
    </row>
    <row r="34" spans="1:25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/>
      <c r="N34" s="15">
        <f>N33/100*0</f>
        <v>0</v>
      </c>
      <c r="O34" s="16">
        <f>O33/100*0</f>
        <v>0</v>
      </c>
      <c r="P34" s="16">
        <f t="shared" si="2"/>
        <v>20.259999999999998</v>
      </c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5.75" x14ac:dyDescent="0.25">
      <c r="A35" s="36" t="s">
        <v>24</v>
      </c>
      <c r="B35" s="17">
        <f>SUM(B33-B34)</f>
        <v>10</v>
      </c>
      <c r="C35" s="17">
        <f t="shared" ref="C35:O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/>
      <c r="N35" s="17">
        <f t="shared" si="5"/>
        <v>10</v>
      </c>
      <c r="O35" s="18">
        <f t="shared" si="5"/>
        <v>10</v>
      </c>
      <c r="P35" s="18">
        <f t="shared" si="2"/>
        <v>109.74</v>
      </c>
      <c r="Q35" s="17">
        <f t="shared" ref="Q35:X35" si="6">SUM(Q33-Q34)</f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10</v>
      </c>
      <c r="X35" s="17">
        <f t="shared" si="6"/>
        <v>70</v>
      </c>
      <c r="Y35" s="17">
        <f>P35-X35</f>
        <v>39.739999999999995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17" sqref="K17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9.85546875" bestFit="1" customWidth="1"/>
    <col min="14" max="14" width="9.85546875" customWidth="1"/>
    <col min="15" max="15" width="9.140625" bestFit="1" customWidth="1"/>
    <col min="16" max="16" width="10.85546875" bestFit="1" customWidth="1"/>
    <col min="17" max="17" width="11.42578125" customWidth="1"/>
    <col min="21" max="21" width="11.42578125" customWidth="1"/>
    <col min="25" max="25" width="9.5703125" bestFit="1" customWidth="1"/>
  </cols>
  <sheetData>
    <row r="1" spans="1:25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27</v>
      </c>
      <c r="N1" s="27" t="s">
        <v>28</v>
      </c>
      <c r="O1" s="28" t="s">
        <v>17</v>
      </c>
      <c r="P1" s="33" t="s">
        <v>12</v>
      </c>
      <c r="Q1" s="30" t="s">
        <v>26</v>
      </c>
      <c r="R1" s="30" t="s">
        <v>13</v>
      </c>
      <c r="S1" s="31" t="s">
        <v>20</v>
      </c>
      <c r="T1" s="31" t="s">
        <v>18</v>
      </c>
      <c r="U1" s="31" t="s">
        <v>19</v>
      </c>
      <c r="V1" s="31" t="s">
        <v>17</v>
      </c>
      <c r="W1" s="31" t="s">
        <v>17</v>
      </c>
      <c r="X1" s="33" t="s">
        <v>14</v>
      </c>
      <c r="Y1" s="31" t="s">
        <v>15</v>
      </c>
    </row>
    <row r="2" spans="1:25" ht="15.75" x14ac:dyDescent="0.25">
      <c r="A2" s="36">
        <v>46113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100</v>
      </c>
      <c r="N2" s="2">
        <f>M2*0.3</f>
        <v>30</v>
      </c>
      <c r="O2" s="2"/>
      <c r="P2" s="3">
        <f>SUM(B2:O2)</f>
        <v>130</v>
      </c>
      <c r="Q2" s="19"/>
      <c r="R2" s="19"/>
      <c r="S2" s="20"/>
      <c r="T2" s="20"/>
      <c r="U2" s="20"/>
      <c r="V2" s="20"/>
      <c r="W2" s="20"/>
      <c r="X2" s="21">
        <f t="shared" ref="X2:X31" si="0">SUM(Q2:W2)</f>
        <v>0</v>
      </c>
      <c r="Y2" s="21">
        <f t="shared" ref="Y2:Y32" si="1">P2-X2</f>
        <v>130</v>
      </c>
    </row>
    <row r="3" spans="1:25" ht="15.75" x14ac:dyDescent="0.25">
      <c r="A3" s="36">
        <v>46114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6"/>
      <c r="O3" s="8"/>
      <c r="P3" s="3">
        <f t="shared" ref="P3:P34" si="2">SUM(B3:O3)</f>
        <v>0</v>
      </c>
      <c r="Q3" s="22"/>
      <c r="R3" s="19"/>
      <c r="S3" s="20"/>
      <c r="T3" s="20"/>
      <c r="U3" s="20"/>
      <c r="V3" s="20"/>
      <c r="W3" s="20"/>
      <c r="X3" s="21">
        <f t="shared" si="0"/>
        <v>0</v>
      </c>
      <c r="Y3" s="21">
        <f t="shared" si="1"/>
        <v>0</v>
      </c>
    </row>
    <row r="4" spans="1:25" ht="15.75" x14ac:dyDescent="0.25">
      <c r="A4" s="36">
        <v>46115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6"/>
      <c r="O4" s="8"/>
      <c r="P4" s="3">
        <f t="shared" si="2"/>
        <v>0</v>
      </c>
      <c r="Q4" s="22"/>
      <c r="R4" s="22"/>
      <c r="S4" s="20"/>
      <c r="T4" s="20"/>
      <c r="U4" s="20"/>
      <c r="V4" s="20"/>
      <c r="W4" s="20"/>
      <c r="X4" s="21">
        <f t="shared" si="0"/>
        <v>0</v>
      </c>
      <c r="Y4" s="21">
        <f t="shared" si="1"/>
        <v>0</v>
      </c>
    </row>
    <row r="5" spans="1:25" ht="15.75" x14ac:dyDescent="0.25">
      <c r="A5" s="36">
        <v>46116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6"/>
      <c r="O5" s="8"/>
      <c r="P5" s="3">
        <f t="shared" si="2"/>
        <v>0</v>
      </c>
      <c r="Q5" s="20"/>
      <c r="R5" s="22"/>
      <c r="S5" s="20"/>
      <c r="T5" s="20"/>
      <c r="U5" s="20"/>
      <c r="V5" s="20"/>
      <c r="W5" s="20"/>
      <c r="X5" s="21">
        <f t="shared" si="0"/>
        <v>0</v>
      </c>
      <c r="Y5" s="21">
        <f t="shared" si="1"/>
        <v>0</v>
      </c>
    </row>
    <row r="6" spans="1:25" ht="15.75" x14ac:dyDescent="0.25">
      <c r="A6" s="36">
        <v>46117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6"/>
      <c r="O6" s="8"/>
      <c r="P6" s="3">
        <f t="shared" si="2"/>
        <v>0</v>
      </c>
      <c r="Q6" s="19"/>
      <c r="R6" s="19"/>
      <c r="S6" s="20"/>
      <c r="T6" s="22"/>
      <c r="U6" s="20"/>
      <c r="V6" s="20"/>
      <c r="W6" s="20"/>
      <c r="X6" s="21">
        <f t="shared" si="0"/>
        <v>0</v>
      </c>
      <c r="Y6" s="21">
        <f t="shared" si="1"/>
        <v>0</v>
      </c>
    </row>
    <row r="7" spans="1:25" ht="15.75" x14ac:dyDescent="0.25">
      <c r="A7" s="36">
        <v>46118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6"/>
      <c r="O7" s="8"/>
      <c r="P7" s="3">
        <f t="shared" si="2"/>
        <v>0</v>
      </c>
      <c r="Q7" s="22"/>
      <c r="R7" s="22"/>
      <c r="S7" s="22"/>
      <c r="T7" s="22"/>
      <c r="U7" s="22"/>
      <c r="V7" s="22"/>
      <c r="W7" s="22"/>
      <c r="X7" s="21">
        <f t="shared" si="0"/>
        <v>0</v>
      </c>
      <c r="Y7" s="21">
        <f t="shared" si="1"/>
        <v>0</v>
      </c>
    </row>
    <row r="8" spans="1:25" ht="15.75" x14ac:dyDescent="0.25">
      <c r="A8" s="36">
        <v>46119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9"/>
      <c r="O8" s="8"/>
      <c r="P8" s="3">
        <f t="shared" si="2"/>
        <v>0</v>
      </c>
      <c r="Q8" s="23"/>
      <c r="R8" s="23"/>
      <c r="S8" s="23"/>
      <c r="T8" s="24"/>
      <c r="U8" s="23"/>
      <c r="V8" s="23"/>
      <c r="W8" s="23"/>
      <c r="X8" s="21">
        <f t="shared" si="0"/>
        <v>0</v>
      </c>
      <c r="Y8" s="21">
        <f t="shared" si="1"/>
        <v>0</v>
      </c>
    </row>
    <row r="9" spans="1:25" ht="15.75" x14ac:dyDescent="0.25">
      <c r="A9" s="36">
        <v>46120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9"/>
      <c r="O9" s="8"/>
      <c r="P9" s="3">
        <f t="shared" si="2"/>
        <v>0</v>
      </c>
      <c r="Q9" s="19"/>
      <c r="R9" s="19"/>
      <c r="S9" s="20"/>
      <c r="T9" s="22"/>
      <c r="U9" s="20"/>
      <c r="V9" s="22"/>
      <c r="W9" s="22"/>
      <c r="X9" s="21">
        <f t="shared" si="0"/>
        <v>0</v>
      </c>
      <c r="Y9" s="21">
        <f t="shared" si="1"/>
        <v>0</v>
      </c>
    </row>
    <row r="10" spans="1:25" ht="15.75" x14ac:dyDescent="0.25">
      <c r="A10" s="36">
        <v>46121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6"/>
      <c r="O10" s="8"/>
      <c r="P10" s="3">
        <f t="shared" si="2"/>
        <v>0</v>
      </c>
      <c r="Q10" s="22"/>
      <c r="R10" s="19"/>
      <c r="S10" s="20"/>
      <c r="T10" s="22"/>
      <c r="U10" s="22"/>
      <c r="V10" s="22"/>
      <c r="W10" s="22"/>
      <c r="X10" s="21">
        <f t="shared" si="0"/>
        <v>0</v>
      </c>
      <c r="Y10" s="21">
        <f t="shared" si="1"/>
        <v>0</v>
      </c>
    </row>
    <row r="11" spans="1:25" ht="15.75" x14ac:dyDescent="0.25">
      <c r="A11" s="36">
        <v>46122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9"/>
      <c r="O11" s="8"/>
      <c r="P11" s="3">
        <f t="shared" si="2"/>
        <v>0</v>
      </c>
      <c r="Q11" s="22"/>
      <c r="R11" s="22"/>
      <c r="S11" s="22"/>
      <c r="T11" s="20"/>
      <c r="U11" s="22"/>
      <c r="V11" s="20"/>
      <c r="W11" s="22"/>
      <c r="X11" s="21">
        <f t="shared" si="0"/>
        <v>0</v>
      </c>
      <c r="Y11" s="21">
        <f t="shared" si="1"/>
        <v>0</v>
      </c>
    </row>
    <row r="12" spans="1:25" ht="15.75" x14ac:dyDescent="0.25">
      <c r="A12" s="36">
        <v>46123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6"/>
      <c r="O12" s="8"/>
      <c r="P12" s="3">
        <f t="shared" si="2"/>
        <v>0</v>
      </c>
      <c r="Q12" s="22"/>
      <c r="R12" s="22"/>
      <c r="S12" s="20"/>
      <c r="T12" s="22"/>
      <c r="U12" s="20"/>
      <c r="V12" s="20"/>
      <c r="W12" s="20"/>
      <c r="X12" s="21">
        <f t="shared" si="0"/>
        <v>0</v>
      </c>
      <c r="Y12" s="21">
        <f t="shared" si="1"/>
        <v>0</v>
      </c>
    </row>
    <row r="13" spans="1:25" ht="15.75" x14ac:dyDescent="0.25">
      <c r="A13" s="36">
        <v>46124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6"/>
      <c r="O13" s="8"/>
      <c r="P13" s="3">
        <f t="shared" si="2"/>
        <v>0</v>
      </c>
      <c r="Q13" s="22"/>
      <c r="R13" s="22"/>
      <c r="S13" s="20"/>
      <c r="T13" s="22"/>
      <c r="U13" s="20"/>
      <c r="V13" s="22"/>
      <c r="W13" s="22"/>
      <c r="X13" s="21">
        <f t="shared" si="0"/>
        <v>0</v>
      </c>
      <c r="Y13" s="21">
        <f t="shared" si="1"/>
        <v>0</v>
      </c>
    </row>
    <row r="14" spans="1:25" ht="15.75" x14ac:dyDescent="0.25">
      <c r="A14" s="36">
        <v>46125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6"/>
      <c r="O14" s="8"/>
      <c r="P14" s="3">
        <f t="shared" si="2"/>
        <v>0</v>
      </c>
      <c r="Q14" s="22"/>
      <c r="R14" s="22"/>
      <c r="S14" s="22"/>
      <c r="T14" s="20"/>
      <c r="U14" s="20"/>
      <c r="V14" s="20"/>
      <c r="W14" s="20"/>
      <c r="X14" s="21">
        <f t="shared" si="0"/>
        <v>0</v>
      </c>
      <c r="Y14" s="21">
        <f t="shared" si="1"/>
        <v>0</v>
      </c>
    </row>
    <row r="15" spans="1:25" ht="15.75" x14ac:dyDescent="0.25">
      <c r="A15" s="36">
        <v>46126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6"/>
      <c r="O15" s="8"/>
      <c r="P15" s="3">
        <f t="shared" si="2"/>
        <v>0</v>
      </c>
      <c r="Q15" s="22"/>
      <c r="R15" s="20"/>
      <c r="S15" s="20"/>
      <c r="T15" s="20"/>
      <c r="U15" s="22"/>
      <c r="V15" s="20"/>
      <c r="W15" s="22"/>
      <c r="X15" s="21">
        <f t="shared" si="0"/>
        <v>0</v>
      </c>
      <c r="Y15" s="21">
        <f t="shared" si="1"/>
        <v>0</v>
      </c>
    </row>
    <row r="16" spans="1:25" ht="15.75" x14ac:dyDescent="0.25">
      <c r="A16" s="36">
        <v>46127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7"/>
      <c r="O16" s="8"/>
      <c r="P16" s="3">
        <f t="shared" si="2"/>
        <v>0</v>
      </c>
      <c r="Q16" s="22"/>
      <c r="R16" s="22"/>
      <c r="S16" s="20"/>
      <c r="T16" s="20"/>
      <c r="U16" s="20"/>
      <c r="V16" s="20"/>
      <c r="W16" s="20"/>
      <c r="X16" s="21">
        <f t="shared" si="0"/>
        <v>0</v>
      </c>
      <c r="Y16" s="21">
        <f t="shared" si="1"/>
        <v>0</v>
      </c>
    </row>
    <row r="17" spans="1:25" ht="15.75" x14ac:dyDescent="0.25">
      <c r="A17" s="36">
        <v>46128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7"/>
      <c r="O17" s="8"/>
      <c r="P17" s="3">
        <f t="shared" si="2"/>
        <v>0</v>
      </c>
      <c r="Q17" s="19"/>
      <c r="R17" s="19"/>
      <c r="S17" s="20"/>
      <c r="T17" s="20"/>
      <c r="U17" s="20"/>
      <c r="V17" s="22"/>
      <c r="W17" s="22"/>
      <c r="X17" s="21">
        <f t="shared" si="0"/>
        <v>0</v>
      </c>
      <c r="Y17" s="21">
        <f t="shared" si="1"/>
        <v>0</v>
      </c>
    </row>
    <row r="18" spans="1:25" ht="15.75" x14ac:dyDescent="0.25">
      <c r="A18" s="36">
        <v>46129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7"/>
      <c r="O18" s="8"/>
      <c r="P18" s="3">
        <f t="shared" si="2"/>
        <v>0</v>
      </c>
      <c r="Q18" s="22"/>
      <c r="R18" s="22"/>
      <c r="S18" s="20"/>
      <c r="T18" s="20"/>
      <c r="U18" s="20"/>
      <c r="V18" s="20"/>
      <c r="W18" s="22"/>
      <c r="X18" s="21">
        <f t="shared" si="0"/>
        <v>0</v>
      </c>
      <c r="Y18" s="21">
        <f t="shared" si="1"/>
        <v>0</v>
      </c>
    </row>
    <row r="19" spans="1:25" ht="15.75" x14ac:dyDescent="0.25">
      <c r="A19" s="36">
        <v>46130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7"/>
      <c r="O19" s="8"/>
      <c r="P19" s="3">
        <f t="shared" si="2"/>
        <v>0</v>
      </c>
      <c r="Q19" s="22"/>
      <c r="R19" s="22"/>
      <c r="S19" s="20"/>
      <c r="T19" s="22"/>
      <c r="U19" s="20"/>
      <c r="V19" s="22"/>
      <c r="W19" s="22"/>
      <c r="X19" s="21">
        <f t="shared" si="0"/>
        <v>0</v>
      </c>
      <c r="Y19" s="21">
        <f t="shared" si="1"/>
        <v>0</v>
      </c>
    </row>
    <row r="20" spans="1:25" ht="15.75" x14ac:dyDescent="0.25">
      <c r="A20" s="36">
        <v>46131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7"/>
      <c r="O20" s="8"/>
      <c r="P20" s="3">
        <f t="shared" si="2"/>
        <v>0</v>
      </c>
      <c r="Q20" s="22"/>
      <c r="R20" s="22"/>
      <c r="S20" s="20"/>
      <c r="T20" s="20"/>
      <c r="U20" s="20"/>
      <c r="V20" s="20"/>
      <c r="W20" s="22"/>
      <c r="X20" s="21">
        <f t="shared" si="0"/>
        <v>0</v>
      </c>
      <c r="Y20" s="21">
        <f t="shared" si="1"/>
        <v>0</v>
      </c>
    </row>
    <row r="21" spans="1:25" ht="15.75" x14ac:dyDescent="0.25">
      <c r="A21" s="36">
        <v>46132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7"/>
      <c r="O21" s="8"/>
      <c r="P21" s="3">
        <f t="shared" si="2"/>
        <v>0</v>
      </c>
      <c r="Q21" s="22"/>
      <c r="R21" s="22"/>
      <c r="S21" s="22"/>
      <c r="T21" s="20"/>
      <c r="U21" s="22"/>
      <c r="V21" s="22"/>
      <c r="W21" s="20"/>
      <c r="X21" s="21">
        <f t="shared" si="0"/>
        <v>0</v>
      </c>
      <c r="Y21" s="21">
        <f t="shared" si="1"/>
        <v>0</v>
      </c>
    </row>
    <row r="22" spans="1:25" ht="15.75" x14ac:dyDescent="0.25">
      <c r="A22" s="36">
        <v>46133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7"/>
      <c r="O22" s="8"/>
      <c r="P22" s="3">
        <f t="shared" si="2"/>
        <v>0</v>
      </c>
      <c r="Q22" s="20"/>
      <c r="R22" s="20"/>
      <c r="S22" s="22"/>
      <c r="T22" s="22"/>
      <c r="U22" s="22"/>
      <c r="V22" s="22"/>
      <c r="W22" s="22"/>
      <c r="X22" s="21">
        <f t="shared" si="0"/>
        <v>0</v>
      </c>
      <c r="Y22" s="21">
        <f t="shared" si="1"/>
        <v>0</v>
      </c>
    </row>
    <row r="23" spans="1:25" ht="15.75" x14ac:dyDescent="0.25">
      <c r="A23" s="36">
        <v>46134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7"/>
      <c r="O23" s="8"/>
      <c r="P23" s="3">
        <f t="shared" si="2"/>
        <v>0</v>
      </c>
      <c r="Q23" s="22"/>
      <c r="R23" s="22"/>
      <c r="S23" s="22"/>
      <c r="T23" s="22"/>
      <c r="U23" s="22"/>
      <c r="V23" s="22"/>
      <c r="W23" s="22"/>
      <c r="X23" s="21">
        <f t="shared" si="0"/>
        <v>0</v>
      </c>
      <c r="Y23" s="21">
        <f t="shared" si="1"/>
        <v>0</v>
      </c>
    </row>
    <row r="24" spans="1:25" ht="15.75" x14ac:dyDescent="0.25">
      <c r="A24" s="36">
        <v>46135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7"/>
      <c r="O24" s="8"/>
      <c r="P24" s="3">
        <f t="shared" si="2"/>
        <v>0</v>
      </c>
      <c r="Q24" s="22"/>
      <c r="R24" s="22"/>
      <c r="S24" s="20"/>
      <c r="T24" s="20"/>
      <c r="U24" s="20"/>
      <c r="V24" s="20"/>
      <c r="W24" s="20"/>
      <c r="X24" s="21">
        <f t="shared" si="0"/>
        <v>0</v>
      </c>
      <c r="Y24" s="21">
        <f t="shared" si="1"/>
        <v>0</v>
      </c>
    </row>
    <row r="25" spans="1:25" ht="15.75" x14ac:dyDescent="0.25">
      <c r="A25" s="36">
        <v>46136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7"/>
      <c r="O25" s="8"/>
      <c r="P25" s="3">
        <f t="shared" si="2"/>
        <v>0</v>
      </c>
      <c r="Q25" s="22"/>
      <c r="R25" s="22"/>
      <c r="S25" s="22"/>
      <c r="T25" s="22"/>
      <c r="U25" s="20"/>
      <c r="V25" s="20"/>
      <c r="W25" s="20"/>
      <c r="X25" s="21">
        <f t="shared" si="0"/>
        <v>0</v>
      </c>
      <c r="Y25" s="21">
        <f t="shared" si="1"/>
        <v>0</v>
      </c>
    </row>
    <row r="26" spans="1:25" ht="15.75" x14ac:dyDescent="0.25">
      <c r="A26" s="36">
        <v>46137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7"/>
      <c r="O26" s="8"/>
      <c r="P26" s="3">
        <f t="shared" si="2"/>
        <v>0</v>
      </c>
      <c r="Q26" s="22"/>
      <c r="R26" s="22"/>
      <c r="S26" s="22"/>
      <c r="T26" s="22"/>
      <c r="U26" s="20"/>
      <c r="V26" s="20"/>
      <c r="W26" s="20"/>
      <c r="X26" s="21">
        <f t="shared" si="0"/>
        <v>0</v>
      </c>
      <c r="Y26" s="21">
        <f t="shared" si="1"/>
        <v>0</v>
      </c>
    </row>
    <row r="27" spans="1:25" ht="15.75" x14ac:dyDescent="0.25">
      <c r="A27" s="36">
        <v>46138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7"/>
      <c r="O27" s="8"/>
      <c r="P27" s="3">
        <f t="shared" si="2"/>
        <v>0</v>
      </c>
      <c r="Q27" s="19"/>
      <c r="R27" s="19"/>
      <c r="S27" s="22"/>
      <c r="T27" s="22"/>
      <c r="U27" s="20"/>
      <c r="V27" s="20"/>
      <c r="W27" s="20"/>
      <c r="X27" s="21">
        <f t="shared" si="0"/>
        <v>0</v>
      </c>
      <c r="Y27" s="21">
        <f t="shared" si="1"/>
        <v>0</v>
      </c>
    </row>
    <row r="28" spans="1:25" ht="15.75" x14ac:dyDescent="0.25">
      <c r="A28" s="36">
        <v>46139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3">
        <f t="shared" si="2"/>
        <v>0</v>
      </c>
      <c r="Q28" s="22"/>
      <c r="R28" s="22"/>
      <c r="S28" s="22"/>
      <c r="T28" s="20"/>
      <c r="U28" s="22"/>
      <c r="V28" s="22"/>
      <c r="W28" s="22"/>
      <c r="X28" s="21">
        <f t="shared" si="0"/>
        <v>0</v>
      </c>
      <c r="Y28" s="21">
        <f t="shared" si="1"/>
        <v>0</v>
      </c>
    </row>
    <row r="29" spans="1:25" ht="15.75" x14ac:dyDescent="0.25">
      <c r="A29" s="36">
        <v>46140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7"/>
      <c r="O29" s="8"/>
      <c r="P29" s="3">
        <f t="shared" si="2"/>
        <v>0</v>
      </c>
      <c r="Q29" s="22"/>
      <c r="R29" s="22"/>
      <c r="S29" s="22"/>
      <c r="T29" s="22"/>
      <c r="U29" s="22"/>
      <c r="V29" s="20"/>
      <c r="W29" s="22"/>
      <c r="X29" s="21">
        <f t="shared" si="0"/>
        <v>0</v>
      </c>
      <c r="Y29" s="21">
        <f t="shared" si="1"/>
        <v>0</v>
      </c>
    </row>
    <row r="30" spans="1:25" ht="15.75" x14ac:dyDescent="0.25">
      <c r="A30" s="36">
        <v>46141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7"/>
      <c r="O30" s="8"/>
      <c r="P30" s="3">
        <f t="shared" si="2"/>
        <v>0</v>
      </c>
      <c r="Q30" s="22"/>
      <c r="R30" s="22"/>
      <c r="S30" s="22"/>
      <c r="T30" s="20"/>
      <c r="U30" s="22"/>
      <c r="V30" s="22"/>
      <c r="W30" s="22"/>
      <c r="X30" s="21">
        <f t="shared" si="0"/>
        <v>0</v>
      </c>
      <c r="Y30" s="21">
        <f t="shared" si="1"/>
        <v>0</v>
      </c>
    </row>
    <row r="31" spans="1:25" ht="15.75" x14ac:dyDescent="0.25">
      <c r="A31" s="36">
        <v>46142</v>
      </c>
      <c r="B31" s="9">
        <v>10</v>
      </c>
      <c r="C31" s="9">
        <v>10</v>
      </c>
      <c r="D31" s="9">
        <v>10</v>
      </c>
      <c r="E31" s="9">
        <v>10</v>
      </c>
      <c r="F31" s="9">
        <v>10</v>
      </c>
      <c r="G31" s="9">
        <v>10</v>
      </c>
      <c r="H31" s="9">
        <v>10</v>
      </c>
      <c r="I31" s="9">
        <v>10</v>
      </c>
      <c r="J31" s="9">
        <v>10</v>
      </c>
      <c r="K31" s="9">
        <v>10</v>
      </c>
      <c r="L31" s="9">
        <v>10</v>
      </c>
      <c r="M31" s="9">
        <v>10</v>
      </c>
      <c r="N31" s="9"/>
      <c r="O31" s="9">
        <v>10</v>
      </c>
      <c r="P31" s="3">
        <f t="shared" si="2"/>
        <v>130</v>
      </c>
      <c r="Q31" s="9">
        <v>10</v>
      </c>
      <c r="R31" s="9">
        <v>10</v>
      </c>
      <c r="S31" s="9">
        <v>10</v>
      </c>
      <c r="T31" s="9">
        <v>10</v>
      </c>
      <c r="U31" s="9">
        <v>10</v>
      </c>
      <c r="V31" s="9">
        <v>10</v>
      </c>
      <c r="W31" s="9">
        <v>10</v>
      </c>
      <c r="X31" s="21">
        <f t="shared" si="0"/>
        <v>70</v>
      </c>
      <c r="Y31" s="21">
        <f t="shared" si="1"/>
        <v>60</v>
      </c>
    </row>
    <row r="32" spans="1:25" ht="15.75" x14ac:dyDescent="0.25">
      <c r="A32" s="36" t="s">
        <v>22</v>
      </c>
      <c r="B32" s="15">
        <f t="shared" ref="B32:O32" si="3">SUM(B2:B31)</f>
        <v>10</v>
      </c>
      <c r="C32" s="15">
        <f t="shared" si="3"/>
        <v>10</v>
      </c>
      <c r="D32" s="15">
        <f t="shared" si="3"/>
        <v>10</v>
      </c>
      <c r="E32" s="15">
        <f t="shared" si="3"/>
        <v>10</v>
      </c>
      <c r="F32" s="15">
        <f t="shared" si="3"/>
        <v>10</v>
      </c>
      <c r="G32" s="15">
        <f t="shared" si="3"/>
        <v>10</v>
      </c>
      <c r="H32" s="15">
        <f t="shared" si="3"/>
        <v>10</v>
      </c>
      <c r="I32" s="15">
        <f t="shared" si="3"/>
        <v>10</v>
      </c>
      <c r="J32" s="15">
        <f t="shared" si="3"/>
        <v>10</v>
      </c>
      <c r="K32" s="15">
        <f t="shared" si="3"/>
        <v>10</v>
      </c>
      <c r="L32" s="15">
        <f t="shared" si="3"/>
        <v>10</v>
      </c>
      <c r="M32" s="15">
        <f t="shared" si="3"/>
        <v>110</v>
      </c>
      <c r="N32" s="15"/>
      <c r="O32" s="16">
        <f t="shared" si="3"/>
        <v>10</v>
      </c>
      <c r="P32" s="16">
        <f t="shared" si="2"/>
        <v>230</v>
      </c>
      <c r="Q32" s="15">
        <f t="shared" ref="Q32:X32" si="4">SUM(Q2:Q31)</f>
        <v>10</v>
      </c>
      <c r="R32" s="15">
        <f t="shared" si="4"/>
        <v>10</v>
      </c>
      <c r="S32" s="15">
        <f t="shared" si="4"/>
        <v>10</v>
      </c>
      <c r="T32" s="15">
        <f t="shared" si="4"/>
        <v>10</v>
      </c>
      <c r="U32" s="15">
        <f t="shared" si="4"/>
        <v>10</v>
      </c>
      <c r="V32" s="15">
        <f t="shared" si="4"/>
        <v>10</v>
      </c>
      <c r="W32" s="15">
        <f t="shared" si="4"/>
        <v>10</v>
      </c>
      <c r="X32" s="15">
        <f t="shared" si="4"/>
        <v>70</v>
      </c>
      <c r="Y32" s="15">
        <f t="shared" si="1"/>
        <v>160</v>
      </c>
    </row>
    <row r="33" spans="1:25" ht="15.75" x14ac:dyDescent="0.25">
      <c r="A33" s="36" t="s">
        <v>23</v>
      </c>
      <c r="B33" s="15">
        <f>B32/100*0</f>
        <v>0</v>
      </c>
      <c r="C33" s="15">
        <f>C32/100*2.5</f>
        <v>0.25</v>
      </c>
      <c r="D33" s="15">
        <f>D32/100*16.1</f>
        <v>1.6100000000000003</v>
      </c>
      <c r="E33" s="15">
        <f>E32/100*2.5</f>
        <v>0.25</v>
      </c>
      <c r="F33" s="15">
        <f>F32/100*100</f>
        <v>10</v>
      </c>
      <c r="G33" s="15">
        <f>G32/100*37</f>
        <v>3.7</v>
      </c>
      <c r="H33" s="15">
        <f>H32/100*37</f>
        <v>3.7</v>
      </c>
      <c r="I33" s="15">
        <f>I32/100*2.5</f>
        <v>0.25</v>
      </c>
      <c r="J33" s="15">
        <f>J32/100*2.5</f>
        <v>0.25</v>
      </c>
      <c r="K33" s="15">
        <f>K32/100*0</f>
        <v>0</v>
      </c>
      <c r="L33" s="15">
        <f>L32/100*2.5</f>
        <v>0.25</v>
      </c>
      <c r="M33" s="15">
        <f>M32/100*0</f>
        <v>0</v>
      </c>
      <c r="N33" s="15"/>
      <c r="O33" s="16">
        <f>O32/100*0</f>
        <v>0</v>
      </c>
      <c r="P33" s="16">
        <f t="shared" si="2"/>
        <v>20.259999999999998</v>
      </c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5.75" x14ac:dyDescent="0.25">
      <c r="A34" s="36" t="s">
        <v>24</v>
      </c>
      <c r="B34" s="17">
        <f>SUM(B32-B33)</f>
        <v>10</v>
      </c>
      <c r="C34" s="17">
        <f t="shared" ref="C34:O34" si="5">SUM(C32-C33)</f>
        <v>9.75</v>
      </c>
      <c r="D34" s="17">
        <f t="shared" si="5"/>
        <v>8.39</v>
      </c>
      <c r="E34" s="17">
        <f t="shared" si="5"/>
        <v>9.75</v>
      </c>
      <c r="F34" s="17">
        <f t="shared" si="5"/>
        <v>0</v>
      </c>
      <c r="G34" s="17">
        <f t="shared" si="5"/>
        <v>6.3</v>
      </c>
      <c r="H34" s="17">
        <f t="shared" si="5"/>
        <v>6.3</v>
      </c>
      <c r="I34" s="17">
        <f t="shared" si="5"/>
        <v>9.75</v>
      </c>
      <c r="J34" s="17">
        <f t="shared" si="5"/>
        <v>9.75</v>
      </c>
      <c r="K34" s="17">
        <f>SUM(K32-K33)</f>
        <v>10</v>
      </c>
      <c r="L34" s="17">
        <f t="shared" si="5"/>
        <v>9.75</v>
      </c>
      <c r="M34" s="17">
        <f t="shared" si="5"/>
        <v>110</v>
      </c>
      <c r="N34" s="17"/>
      <c r="O34" s="18">
        <f t="shared" si="5"/>
        <v>10</v>
      </c>
      <c r="P34" s="18">
        <f t="shared" si="2"/>
        <v>209.74</v>
      </c>
      <c r="Q34" s="17">
        <f t="shared" ref="Q34:X34" si="6">SUM(Q32-Q33)</f>
        <v>10</v>
      </c>
      <c r="R34" s="17">
        <f t="shared" si="6"/>
        <v>10</v>
      </c>
      <c r="S34" s="17">
        <f t="shared" si="6"/>
        <v>10</v>
      </c>
      <c r="T34" s="17">
        <f t="shared" si="6"/>
        <v>10</v>
      </c>
      <c r="U34" s="17">
        <f t="shared" si="6"/>
        <v>10</v>
      </c>
      <c r="V34" s="17">
        <f t="shared" si="6"/>
        <v>10</v>
      </c>
      <c r="W34" s="17">
        <f t="shared" si="6"/>
        <v>10</v>
      </c>
      <c r="X34" s="17">
        <f t="shared" si="6"/>
        <v>70</v>
      </c>
      <c r="Y34" s="17">
        <f>P34-X34</f>
        <v>139.74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5"/>
  <sheetViews>
    <sheetView workbookViewId="0">
      <pane xSplit="1" ySplit="1" topLeftCell="K19" activePane="bottomRight" state="frozen"/>
      <selection pane="topRight" activeCell="B1" sqref="B1"/>
      <selection pane="bottomLeft" activeCell="A2" sqref="A2"/>
      <selection pane="bottomRight" activeCell="B32" sqref="B32:N32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46143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36">
        <v>46144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46145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46146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46147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46148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46149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46150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46151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46152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46153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46154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46155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46156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46157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46158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46159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46160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46161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46162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46163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46164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46165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46166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46167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46168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46169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46170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46171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46172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36">
        <v>46173</v>
      </c>
      <c r="B32" s="9">
        <v>10</v>
      </c>
      <c r="C32" s="9">
        <v>10</v>
      </c>
      <c r="D32" s="9">
        <v>10</v>
      </c>
      <c r="E32" s="9">
        <v>10</v>
      </c>
      <c r="F32" s="9">
        <v>10</v>
      </c>
      <c r="G32" s="9">
        <v>10</v>
      </c>
      <c r="H32" s="9">
        <v>10</v>
      </c>
      <c r="I32" s="9">
        <v>10</v>
      </c>
      <c r="J32" s="9">
        <v>10</v>
      </c>
      <c r="K32" s="9">
        <v>10</v>
      </c>
      <c r="L32" s="9">
        <v>10</v>
      </c>
      <c r="M32" s="9">
        <v>10</v>
      </c>
      <c r="N32" s="9">
        <v>10</v>
      </c>
      <c r="O32" s="3">
        <f t="shared" si="2"/>
        <v>130</v>
      </c>
      <c r="P32" s="9">
        <v>10</v>
      </c>
      <c r="Q32" s="9">
        <v>10</v>
      </c>
      <c r="R32" s="9">
        <v>10</v>
      </c>
      <c r="S32" s="9">
        <v>10</v>
      </c>
      <c r="T32" s="9">
        <v>10</v>
      </c>
      <c r="U32" s="9">
        <v>10</v>
      </c>
      <c r="V32" s="9">
        <v>10</v>
      </c>
      <c r="W32" s="21">
        <f t="shared" si="0"/>
        <v>70</v>
      </c>
      <c r="X32" s="21">
        <f t="shared" si="1"/>
        <v>60</v>
      </c>
    </row>
    <row r="33" spans="1:24" ht="15.75" x14ac:dyDescent="0.25">
      <c r="A33" s="36" t="s">
        <v>22</v>
      </c>
      <c r="B33" s="15">
        <f>SUM(B2:B32)</f>
        <v>10</v>
      </c>
      <c r="C33" s="15">
        <f t="shared" ref="C33:N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>
        <f t="shared" si="3"/>
        <v>10</v>
      </c>
      <c r="N33" s="16">
        <f t="shared" si="3"/>
        <v>10</v>
      </c>
      <c r="O33" s="16">
        <f t="shared" si="2"/>
        <v>130</v>
      </c>
      <c r="P33" s="15">
        <f t="shared" ref="P33:W33" si="4">SUM(P2:P32)</f>
        <v>10</v>
      </c>
      <c r="Q33" s="15">
        <f t="shared" si="4"/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70</v>
      </c>
      <c r="X33" s="15">
        <f t="shared" si="1"/>
        <v>60</v>
      </c>
    </row>
    <row r="34" spans="1:24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>
        <f>M33/100*0</f>
        <v>0</v>
      </c>
      <c r="N34" s="16">
        <f>N33/100*0</f>
        <v>0</v>
      </c>
      <c r="O34" s="16">
        <f t="shared" si="2"/>
        <v>20.259999999999998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36" t="s">
        <v>24</v>
      </c>
      <c r="B35" s="17">
        <f>SUM(B33-B34)</f>
        <v>10</v>
      </c>
      <c r="C35" s="17">
        <f t="shared" ref="C35:N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>
        <f t="shared" si="5"/>
        <v>10</v>
      </c>
      <c r="N35" s="18">
        <f t="shared" si="5"/>
        <v>10</v>
      </c>
      <c r="O35" s="18">
        <f t="shared" si="2"/>
        <v>109.74</v>
      </c>
      <c r="P35" s="17">
        <f t="shared" ref="P35:W35" si="6">SUM(P33-P34)</f>
        <v>10</v>
      </c>
      <c r="Q35" s="17">
        <f t="shared" si="6"/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70</v>
      </c>
      <c r="X35" s="17">
        <f>O35-W35</f>
        <v>39.739999999999995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4"/>
  <sheetViews>
    <sheetView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A2" sqref="A2:XFD2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46174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1" si="0">SUM(P2:V2)</f>
        <v>0</v>
      </c>
      <c r="X2" s="21">
        <f t="shared" ref="X2:X32" si="1">O2-W2</f>
        <v>0</v>
      </c>
    </row>
    <row r="3" spans="1:24" ht="15.75" x14ac:dyDescent="0.25">
      <c r="A3" s="36">
        <v>46175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4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46176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46177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46178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46179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46180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46181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46182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46183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46184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46185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46186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46187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46188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46189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46190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46191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46192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46193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46194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46195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46196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46197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46198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46199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46200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46201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46202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46203</v>
      </c>
      <c r="B31" s="9">
        <v>10</v>
      </c>
      <c r="C31" s="9">
        <v>10</v>
      </c>
      <c r="D31" s="9">
        <v>10</v>
      </c>
      <c r="E31" s="9">
        <v>10</v>
      </c>
      <c r="F31" s="9">
        <v>10</v>
      </c>
      <c r="G31" s="9">
        <v>10</v>
      </c>
      <c r="H31" s="9">
        <v>10</v>
      </c>
      <c r="I31" s="9">
        <v>10</v>
      </c>
      <c r="J31" s="9">
        <v>10</v>
      </c>
      <c r="K31" s="9">
        <v>10</v>
      </c>
      <c r="L31" s="9">
        <v>10</v>
      </c>
      <c r="M31" s="9">
        <v>10</v>
      </c>
      <c r="N31" s="9">
        <v>10</v>
      </c>
      <c r="O31" s="3">
        <f t="shared" si="2"/>
        <v>130</v>
      </c>
      <c r="P31" s="9">
        <v>10</v>
      </c>
      <c r="Q31" s="9">
        <v>10</v>
      </c>
      <c r="R31" s="9">
        <v>10</v>
      </c>
      <c r="S31" s="9">
        <v>10</v>
      </c>
      <c r="T31" s="9">
        <v>10</v>
      </c>
      <c r="U31" s="9">
        <v>10</v>
      </c>
      <c r="V31" s="9">
        <v>10</v>
      </c>
      <c r="W31" s="21">
        <f t="shared" si="0"/>
        <v>70</v>
      </c>
      <c r="X31" s="21">
        <f t="shared" si="1"/>
        <v>60</v>
      </c>
    </row>
    <row r="32" spans="1:24" ht="15.75" x14ac:dyDescent="0.25">
      <c r="A32" s="36" t="s">
        <v>22</v>
      </c>
      <c r="B32" s="15">
        <f t="shared" ref="B32:N32" si="3">SUM(B2:B31)</f>
        <v>10</v>
      </c>
      <c r="C32" s="15">
        <f t="shared" si="3"/>
        <v>10</v>
      </c>
      <c r="D32" s="15">
        <f t="shared" si="3"/>
        <v>10</v>
      </c>
      <c r="E32" s="15">
        <f t="shared" si="3"/>
        <v>10</v>
      </c>
      <c r="F32" s="15">
        <f t="shared" si="3"/>
        <v>10</v>
      </c>
      <c r="G32" s="15">
        <f t="shared" si="3"/>
        <v>10</v>
      </c>
      <c r="H32" s="15">
        <f t="shared" si="3"/>
        <v>10</v>
      </c>
      <c r="I32" s="15">
        <f t="shared" si="3"/>
        <v>10</v>
      </c>
      <c r="J32" s="15">
        <f t="shared" si="3"/>
        <v>10</v>
      </c>
      <c r="K32" s="15">
        <f t="shared" si="3"/>
        <v>10</v>
      </c>
      <c r="L32" s="15">
        <f t="shared" si="3"/>
        <v>10</v>
      </c>
      <c r="M32" s="15">
        <f t="shared" si="3"/>
        <v>10</v>
      </c>
      <c r="N32" s="16">
        <f t="shared" si="3"/>
        <v>10</v>
      </c>
      <c r="O32" s="16">
        <f t="shared" si="2"/>
        <v>130</v>
      </c>
      <c r="P32" s="15">
        <f t="shared" ref="P32:W32" si="4">SUM(P2:P31)</f>
        <v>10</v>
      </c>
      <c r="Q32" s="15">
        <f t="shared" si="4"/>
        <v>10</v>
      </c>
      <c r="R32" s="15">
        <f t="shared" si="4"/>
        <v>10</v>
      </c>
      <c r="S32" s="15">
        <f t="shared" si="4"/>
        <v>10</v>
      </c>
      <c r="T32" s="15">
        <f t="shared" si="4"/>
        <v>10</v>
      </c>
      <c r="U32" s="15">
        <f t="shared" si="4"/>
        <v>10</v>
      </c>
      <c r="V32" s="15">
        <f t="shared" si="4"/>
        <v>10</v>
      </c>
      <c r="W32" s="15">
        <f t="shared" si="4"/>
        <v>70</v>
      </c>
      <c r="X32" s="15">
        <f t="shared" si="1"/>
        <v>60</v>
      </c>
    </row>
    <row r="33" spans="1:24" ht="15.75" x14ac:dyDescent="0.25">
      <c r="A33" s="36" t="s">
        <v>23</v>
      </c>
      <c r="B33" s="15">
        <f>B32/100*0</f>
        <v>0</v>
      </c>
      <c r="C33" s="15">
        <f>C32/100*2.5</f>
        <v>0.25</v>
      </c>
      <c r="D33" s="15">
        <f>D32/100*16.1</f>
        <v>1.6100000000000003</v>
      </c>
      <c r="E33" s="15">
        <f>E32/100*2.5</f>
        <v>0.25</v>
      </c>
      <c r="F33" s="15">
        <f>F32/100*100</f>
        <v>10</v>
      </c>
      <c r="G33" s="15">
        <f>G32/100*37</f>
        <v>3.7</v>
      </c>
      <c r="H33" s="15">
        <f>H32/100*37</f>
        <v>3.7</v>
      </c>
      <c r="I33" s="15">
        <f>I32/100*2.5</f>
        <v>0.25</v>
      </c>
      <c r="J33" s="15">
        <f>J32/100*2.5</f>
        <v>0.25</v>
      </c>
      <c r="K33" s="15">
        <f>K32/100*0</f>
        <v>0</v>
      </c>
      <c r="L33" s="15">
        <f>L32/100*2.5</f>
        <v>0.25</v>
      </c>
      <c r="M33" s="15">
        <f>M32/100*0</f>
        <v>0</v>
      </c>
      <c r="N33" s="16">
        <f>N32/100*0</f>
        <v>0</v>
      </c>
      <c r="O33" s="16">
        <f t="shared" si="2"/>
        <v>20.259999999999998</v>
      </c>
      <c r="P33" s="15"/>
      <c r="Q33" s="15"/>
      <c r="R33" s="15"/>
      <c r="S33" s="15"/>
      <c r="T33" s="15"/>
      <c r="U33" s="15"/>
      <c r="V33" s="15"/>
      <c r="W33" s="15"/>
      <c r="X33" s="15"/>
    </row>
    <row r="34" spans="1:24" ht="15.75" x14ac:dyDescent="0.25">
      <c r="A34" s="36" t="s">
        <v>24</v>
      </c>
      <c r="B34" s="17">
        <f>SUM(B32-B33)</f>
        <v>10</v>
      </c>
      <c r="C34" s="17">
        <f t="shared" ref="C34:N34" si="5">SUM(C32-C33)</f>
        <v>9.75</v>
      </c>
      <c r="D34" s="17">
        <f t="shared" si="5"/>
        <v>8.39</v>
      </c>
      <c r="E34" s="17">
        <f t="shared" si="5"/>
        <v>9.75</v>
      </c>
      <c r="F34" s="17">
        <f t="shared" si="5"/>
        <v>0</v>
      </c>
      <c r="G34" s="17">
        <f t="shared" si="5"/>
        <v>6.3</v>
      </c>
      <c r="H34" s="17">
        <f t="shared" si="5"/>
        <v>6.3</v>
      </c>
      <c r="I34" s="17">
        <f t="shared" si="5"/>
        <v>9.75</v>
      </c>
      <c r="J34" s="17">
        <f t="shared" si="5"/>
        <v>9.75</v>
      </c>
      <c r="K34" s="17">
        <f>SUM(K32-K33)</f>
        <v>10</v>
      </c>
      <c r="L34" s="17">
        <f t="shared" si="5"/>
        <v>9.75</v>
      </c>
      <c r="M34" s="17">
        <f t="shared" si="5"/>
        <v>10</v>
      </c>
      <c r="N34" s="18">
        <f t="shared" si="5"/>
        <v>10</v>
      </c>
      <c r="O34" s="18">
        <f t="shared" si="2"/>
        <v>109.74</v>
      </c>
      <c r="P34" s="17">
        <f t="shared" ref="P34:W34" si="6">SUM(P32-P33)</f>
        <v>10</v>
      </c>
      <c r="Q34" s="17">
        <f t="shared" si="6"/>
        <v>10</v>
      </c>
      <c r="R34" s="17">
        <f t="shared" si="6"/>
        <v>10</v>
      </c>
      <c r="S34" s="17">
        <f t="shared" si="6"/>
        <v>10</v>
      </c>
      <c r="T34" s="17">
        <f t="shared" si="6"/>
        <v>10</v>
      </c>
      <c r="U34" s="17">
        <f t="shared" si="6"/>
        <v>10</v>
      </c>
      <c r="V34" s="17">
        <f t="shared" si="6"/>
        <v>10</v>
      </c>
      <c r="W34" s="17">
        <f t="shared" si="6"/>
        <v>70</v>
      </c>
      <c r="X34" s="17">
        <f>O34-W34</f>
        <v>39.739999999999995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5"/>
  <sheetViews>
    <sheetView workbookViewId="0">
      <pane xSplit="1" ySplit="1" topLeftCell="K20" activePane="bottomRight" state="frozen"/>
      <selection pane="topRight" activeCell="B1" sqref="B1"/>
      <selection pane="bottomLeft" activeCell="A2" sqref="A2"/>
      <selection pane="bottomRight" activeCell="N32" sqref="B32:N32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46204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36">
        <v>46205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46206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46207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46208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46209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46210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46211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46212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46213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46214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46215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46216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46217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46218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46219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46220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46221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46222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46223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46224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46225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46226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46227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46228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46229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46230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46231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46232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46233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36">
        <v>46234</v>
      </c>
      <c r="B32" s="9">
        <v>10</v>
      </c>
      <c r="C32" s="9">
        <v>10</v>
      </c>
      <c r="D32" s="9">
        <v>10</v>
      </c>
      <c r="E32" s="9">
        <v>10</v>
      </c>
      <c r="F32" s="9">
        <v>10</v>
      </c>
      <c r="G32" s="9">
        <v>10</v>
      </c>
      <c r="H32" s="9">
        <v>10</v>
      </c>
      <c r="I32" s="9">
        <v>10</v>
      </c>
      <c r="J32" s="9">
        <v>10</v>
      </c>
      <c r="K32" s="9">
        <v>10</v>
      </c>
      <c r="L32" s="9">
        <v>10</v>
      </c>
      <c r="M32" s="9">
        <v>10</v>
      </c>
      <c r="N32" s="9">
        <v>10</v>
      </c>
      <c r="O32" s="3">
        <f t="shared" si="2"/>
        <v>130</v>
      </c>
      <c r="P32" s="9">
        <v>10</v>
      </c>
      <c r="Q32" s="9">
        <v>10</v>
      </c>
      <c r="R32" s="9">
        <v>10</v>
      </c>
      <c r="S32" s="9">
        <v>10</v>
      </c>
      <c r="T32" s="9">
        <v>10</v>
      </c>
      <c r="U32" s="9">
        <v>10</v>
      </c>
      <c r="V32" s="9">
        <v>10</v>
      </c>
      <c r="W32" s="21">
        <f t="shared" si="0"/>
        <v>70</v>
      </c>
      <c r="X32" s="21">
        <f t="shared" si="1"/>
        <v>60</v>
      </c>
    </row>
    <row r="33" spans="1:24" ht="15.75" x14ac:dyDescent="0.25">
      <c r="A33" s="36" t="s">
        <v>22</v>
      </c>
      <c r="B33" s="15">
        <f>SUM(B2:B32)</f>
        <v>10</v>
      </c>
      <c r="C33" s="15">
        <f t="shared" ref="C33:N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>
        <f t="shared" si="3"/>
        <v>10</v>
      </c>
      <c r="N33" s="16">
        <f t="shared" si="3"/>
        <v>10</v>
      </c>
      <c r="O33" s="16">
        <f t="shared" si="2"/>
        <v>130</v>
      </c>
      <c r="P33" s="15">
        <f t="shared" ref="P33:W33" si="4">SUM(P2:P32)</f>
        <v>10</v>
      </c>
      <c r="Q33" s="15">
        <f t="shared" si="4"/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70</v>
      </c>
      <c r="X33" s="15">
        <f t="shared" si="1"/>
        <v>60</v>
      </c>
    </row>
    <row r="34" spans="1:24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>
        <f>M33/100*0</f>
        <v>0</v>
      </c>
      <c r="N34" s="16">
        <f>N33/100*0</f>
        <v>0</v>
      </c>
      <c r="O34" s="16">
        <f t="shared" si="2"/>
        <v>20.259999999999998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36" t="s">
        <v>24</v>
      </c>
      <c r="B35" s="17">
        <f>SUM(B33-B34)</f>
        <v>10</v>
      </c>
      <c r="C35" s="17">
        <f t="shared" ref="C35:N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>
        <f t="shared" si="5"/>
        <v>10</v>
      </c>
      <c r="N35" s="18">
        <f t="shared" si="5"/>
        <v>10</v>
      </c>
      <c r="O35" s="18">
        <f t="shared" si="2"/>
        <v>109.74</v>
      </c>
      <c r="P35" s="17">
        <f t="shared" ref="P35:W35" si="6">SUM(P33-P34)</f>
        <v>10</v>
      </c>
      <c r="Q35" s="17">
        <f t="shared" si="6"/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70</v>
      </c>
      <c r="X35" s="17">
        <f>O35-W35</f>
        <v>39.739999999999995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35"/>
  <sheetViews>
    <sheetView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B32" sqref="B32:N32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46235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36">
        <v>46236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46237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46238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46239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46240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46241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46242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46243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46244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46245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46246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46247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46248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46249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46250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46251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46252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46253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46254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46255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46256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46257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46258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46259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46260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46261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46262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46263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46264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36">
        <v>46265</v>
      </c>
      <c r="B32" s="9">
        <v>10</v>
      </c>
      <c r="C32" s="9">
        <v>10</v>
      </c>
      <c r="D32" s="9">
        <v>10</v>
      </c>
      <c r="E32" s="9">
        <v>10</v>
      </c>
      <c r="F32" s="9">
        <v>10</v>
      </c>
      <c r="G32" s="9">
        <v>10</v>
      </c>
      <c r="H32" s="9">
        <v>10</v>
      </c>
      <c r="I32" s="9">
        <v>10</v>
      </c>
      <c r="J32" s="9">
        <v>10</v>
      </c>
      <c r="K32" s="9">
        <v>10</v>
      </c>
      <c r="L32" s="9">
        <v>10</v>
      </c>
      <c r="M32" s="9">
        <v>10</v>
      </c>
      <c r="N32" s="9">
        <v>10</v>
      </c>
      <c r="O32" s="3">
        <f t="shared" si="2"/>
        <v>130</v>
      </c>
      <c r="P32" s="9">
        <v>10</v>
      </c>
      <c r="Q32" s="9">
        <v>10</v>
      </c>
      <c r="R32" s="9">
        <v>10</v>
      </c>
      <c r="S32" s="9">
        <v>10</v>
      </c>
      <c r="T32" s="9">
        <v>10</v>
      </c>
      <c r="U32" s="9">
        <v>10</v>
      </c>
      <c r="V32" s="9">
        <v>10</v>
      </c>
      <c r="W32" s="21">
        <f t="shared" si="0"/>
        <v>70</v>
      </c>
      <c r="X32" s="21">
        <f t="shared" si="1"/>
        <v>60</v>
      </c>
    </row>
    <row r="33" spans="1:24" ht="15.75" x14ac:dyDescent="0.25">
      <c r="A33" s="36" t="s">
        <v>22</v>
      </c>
      <c r="B33" s="15">
        <f>SUM(B2:B32)</f>
        <v>10</v>
      </c>
      <c r="C33" s="15">
        <f t="shared" ref="C33:N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>
        <f t="shared" si="3"/>
        <v>10</v>
      </c>
      <c r="N33" s="16">
        <f t="shared" si="3"/>
        <v>10</v>
      </c>
      <c r="O33" s="16">
        <f t="shared" si="2"/>
        <v>130</v>
      </c>
      <c r="P33" s="15">
        <f t="shared" ref="P33:W33" si="4">SUM(P2:P32)</f>
        <v>10</v>
      </c>
      <c r="Q33" s="15">
        <f t="shared" si="4"/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70</v>
      </c>
      <c r="X33" s="15">
        <f t="shared" si="1"/>
        <v>60</v>
      </c>
    </row>
    <row r="34" spans="1:24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>
        <f>M33/100*0</f>
        <v>0</v>
      </c>
      <c r="N34" s="16">
        <f>N33/100*0</f>
        <v>0</v>
      </c>
      <c r="O34" s="16">
        <f t="shared" si="2"/>
        <v>20.259999999999998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36" t="s">
        <v>24</v>
      </c>
      <c r="B35" s="17">
        <f>SUM(B33-B34)</f>
        <v>10</v>
      </c>
      <c r="C35" s="17">
        <f t="shared" ref="C35:N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>
        <f t="shared" si="5"/>
        <v>10</v>
      </c>
      <c r="N35" s="18">
        <f t="shared" si="5"/>
        <v>10</v>
      </c>
      <c r="O35" s="18">
        <f t="shared" si="2"/>
        <v>109.74</v>
      </c>
      <c r="P35" s="17">
        <f t="shared" ref="P35:W35" si="6">SUM(P33-P34)</f>
        <v>10</v>
      </c>
      <c r="Q35" s="17">
        <f t="shared" si="6"/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70</v>
      </c>
      <c r="X35" s="17">
        <f>O35-W35</f>
        <v>39.739999999999995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40"/>
  <sheetViews>
    <sheetView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E32" sqref="E32:G34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46266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1" si="0">SUM(P2:V2)</f>
        <v>0</v>
      </c>
      <c r="X2" s="21">
        <f t="shared" ref="X2:X32" si="1">O2-W2</f>
        <v>0</v>
      </c>
    </row>
    <row r="3" spans="1:24" ht="15.75" x14ac:dyDescent="0.25">
      <c r="A3" s="36">
        <v>46267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4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46268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46269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46270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46271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46272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46273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46274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46275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46276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46277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46278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46279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46280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46281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46282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46283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46284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46285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46286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46287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46288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46289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46290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46291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46292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46293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46294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46295</v>
      </c>
      <c r="B31" s="9">
        <v>10</v>
      </c>
      <c r="C31" s="9">
        <v>10</v>
      </c>
      <c r="D31" s="9">
        <v>10</v>
      </c>
      <c r="E31" s="9">
        <v>10</v>
      </c>
      <c r="F31" s="9">
        <v>10</v>
      </c>
      <c r="G31" s="9">
        <v>10</v>
      </c>
      <c r="H31" s="9">
        <v>10</v>
      </c>
      <c r="I31" s="9">
        <v>10</v>
      </c>
      <c r="J31" s="9">
        <v>10</v>
      </c>
      <c r="K31" s="9">
        <v>10</v>
      </c>
      <c r="L31" s="9">
        <v>10</v>
      </c>
      <c r="M31" s="9">
        <v>10</v>
      </c>
      <c r="N31" s="9">
        <v>10</v>
      </c>
      <c r="O31" s="3">
        <f t="shared" si="2"/>
        <v>130</v>
      </c>
      <c r="P31" s="9">
        <v>10</v>
      </c>
      <c r="Q31" s="9">
        <v>10</v>
      </c>
      <c r="R31" s="9">
        <v>10</v>
      </c>
      <c r="S31" s="9">
        <v>10</v>
      </c>
      <c r="T31" s="9">
        <v>10</v>
      </c>
      <c r="U31" s="9">
        <v>10</v>
      </c>
      <c r="V31" s="9">
        <v>10</v>
      </c>
      <c r="W31" s="21">
        <f t="shared" si="0"/>
        <v>70</v>
      </c>
      <c r="X31" s="21">
        <f t="shared" si="1"/>
        <v>60</v>
      </c>
    </row>
    <row r="32" spans="1:24" ht="15.75" x14ac:dyDescent="0.25">
      <c r="A32" s="36" t="s">
        <v>22</v>
      </c>
      <c r="B32" s="15">
        <f t="shared" ref="B32:N32" si="3">SUM(B2:B31)</f>
        <v>10</v>
      </c>
      <c r="C32" s="15">
        <f t="shared" si="3"/>
        <v>10</v>
      </c>
      <c r="D32" s="15">
        <f t="shared" si="3"/>
        <v>10</v>
      </c>
      <c r="E32" s="15">
        <f t="shared" si="3"/>
        <v>10</v>
      </c>
      <c r="F32" s="15">
        <f t="shared" si="3"/>
        <v>10</v>
      </c>
      <c r="G32" s="15">
        <f t="shared" si="3"/>
        <v>10</v>
      </c>
      <c r="H32" s="15">
        <f t="shared" si="3"/>
        <v>10</v>
      </c>
      <c r="I32" s="15">
        <f t="shared" si="3"/>
        <v>10</v>
      </c>
      <c r="J32" s="15">
        <f t="shared" si="3"/>
        <v>10</v>
      </c>
      <c r="K32" s="15">
        <f t="shared" si="3"/>
        <v>10</v>
      </c>
      <c r="L32" s="15">
        <f t="shared" si="3"/>
        <v>10</v>
      </c>
      <c r="M32" s="15">
        <f t="shared" si="3"/>
        <v>10</v>
      </c>
      <c r="N32" s="16">
        <f t="shared" si="3"/>
        <v>10</v>
      </c>
      <c r="O32" s="16">
        <f t="shared" si="2"/>
        <v>130</v>
      </c>
      <c r="P32" s="15">
        <f t="shared" ref="P32:W32" si="4">SUM(P2:P31)</f>
        <v>10</v>
      </c>
      <c r="Q32" s="15">
        <f t="shared" si="4"/>
        <v>10</v>
      </c>
      <c r="R32" s="15">
        <f t="shared" si="4"/>
        <v>10</v>
      </c>
      <c r="S32" s="15">
        <f t="shared" si="4"/>
        <v>10</v>
      </c>
      <c r="T32" s="15">
        <f t="shared" si="4"/>
        <v>10</v>
      </c>
      <c r="U32" s="15">
        <f t="shared" si="4"/>
        <v>10</v>
      </c>
      <c r="V32" s="15">
        <f t="shared" si="4"/>
        <v>10</v>
      </c>
      <c r="W32" s="15">
        <f t="shared" si="4"/>
        <v>70</v>
      </c>
      <c r="X32" s="15">
        <f t="shared" si="1"/>
        <v>60</v>
      </c>
    </row>
    <row r="33" spans="1:24" ht="15.75" x14ac:dyDescent="0.25">
      <c r="A33" s="36" t="s">
        <v>23</v>
      </c>
      <c r="B33" s="15">
        <f>B32/100*0</f>
        <v>0</v>
      </c>
      <c r="C33" s="15">
        <f>C32/100*2.5</f>
        <v>0.25</v>
      </c>
      <c r="D33" s="15">
        <f>D32/100*16.1</f>
        <v>1.6100000000000003</v>
      </c>
      <c r="E33" s="15">
        <f>E32/100*2.5</f>
        <v>0.25</v>
      </c>
      <c r="F33" s="15">
        <f>F32/100*100</f>
        <v>10</v>
      </c>
      <c r="G33" s="15">
        <f>G32/100*37</f>
        <v>3.7</v>
      </c>
      <c r="H33" s="15">
        <f>H32/100*37</f>
        <v>3.7</v>
      </c>
      <c r="I33" s="15">
        <f>I32/100*2.5</f>
        <v>0.25</v>
      </c>
      <c r="J33" s="15">
        <f>J32/100*2.5</f>
        <v>0.25</v>
      </c>
      <c r="K33" s="15">
        <f>K32/100*0</f>
        <v>0</v>
      </c>
      <c r="L33" s="15">
        <f>L32/100*2.5</f>
        <v>0.25</v>
      </c>
      <c r="M33" s="15">
        <f>M32/100*0</f>
        <v>0</v>
      </c>
      <c r="N33" s="16">
        <f>N32/100*0</f>
        <v>0</v>
      </c>
      <c r="O33" s="16">
        <f t="shared" si="2"/>
        <v>20.259999999999998</v>
      </c>
      <c r="P33" s="15"/>
      <c r="Q33" s="15"/>
      <c r="R33" s="15"/>
      <c r="S33" s="15"/>
      <c r="T33" s="15"/>
      <c r="U33" s="15"/>
      <c r="V33" s="15"/>
      <c r="W33" s="15"/>
      <c r="X33" s="15"/>
    </row>
    <row r="34" spans="1:24" ht="15.75" x14ac:dyDescent="0.25">
      <c r="A34" s="36" t="s">
        <v>24</v>
      </c>
      <c r="B34" s="17">
        <f>SUM(B32-B33)</f>
        <v>10</v>
      </c>
      <c r="C34" s="17">
        <f t="shared" ref="C34:N34" si="5">SUM(C32-C33)</f>
        <v>9.75</v>
      </c>
      <c r="D34" s="17">
        <f t="shared" si="5"/>
        <v>8.39</v>
      </c>
      <c r="E34" s="17">
        <f t="shared" si="5"/>
        <v>9.75</v>
      </c>
      <c r="F34" s="17">
        <f t="shared" si="5"/>
        <v>0</v>
      </c>
      <c r="G34" s="17">
        <f t="shared" si="5"/>
        <v>6.3</v>
      </c>
      <c r="H34" s="17">
        <f t="shared" si="5"/>
        <v>6.3</v>
      </c>
      <c r="I34" s="17">
        <f t="shared" si="5"/>
        <v>9.75</v>
      </c>
      <c r="J34" s="17">
        <f t="shared" si="5"/>
        <v>9.75</v>
      </c>
      <c r="K34" s="17">
        <f>SUM(K32-K33)</f>
        <v>10</v>
      </c>
      <c r="L34" s="17">
        <f t="shared" si="5"/>
        <v>9.75</v>
      </c>
      <c r="M34" s="17">
        <f t="shared" si="5"/>
        <v>10</v>
      </c>
      <c r="N34" s="18">
        <f t="shared" si="5"/>
        <v>10</v>
      </c>
      <c r="O34" s="18">
        <f t="shared" si="2"/>
        <v>109.74</v>
      </c>
      <c r="P34" s="17">
        <f t="shared" ref="P34:W34" si="6">SUM(P32-P33)</f>
        <v>10</v>
      </c>
      <c r="Q34" s="17">
        <f t="shared" si="6"/>
        <v>10</v>
      </c>
      <c r="R34" s="17">
        <f t="shared" si="6"/>
        <v>10</v>
      </c>
      <c r="S34" s="17">
        <f t="shared" si="6"/>
        <v>10</v>
      </c>
      <c r="T34" s="17">
        <f t="shared" si="6"/>
        <v>10</v>
      </c>
      <c r="U34" s="17">
        <f t="shared" si="6"/>
        <v>10</v>
      </c>
      <c r="V34" s="17">
        <f t="shared" si="6"/>
        <v>10</v>
      </c>
      <c r="W34" s="17">
        <f t="shared" si="6"/>
        <v>70</v>
      </c>
      <c r="X34" s="17">
        <f>O34-W34</f>
        <v>39.739999999999995</v>
      </c>
    </row>
    <row r="40" spans="1:24" x14ac:dyDescent="0.25">
      <c r="D40" s="34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35"/>
  <sheetViews>
    <sheetView workbookViewId="0">
      <pane xSplit="1" ySplit="1" topLeftCell="B22" activePane="bottomRight" state="frozen"/>
      <selection pane="topRight" activeCell="B1" sqref="B1"/>
      <selection pane="bottomLeft" activeCell="A2" sqref="A2"/>
      <selection pane="bottomRight" activeCell="J37" sqref="J37:J38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46296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36">
        <v>46297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46298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46299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46300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46301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46302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46303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46304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46305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46306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46307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46308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46309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46310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46311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46312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46313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46314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46315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46316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46317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46318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46319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46320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46321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46322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46323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46324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46325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36">
        <v>46326</v>
      </c>
      <c r="B32" s="9">
        <v>10</v>
      </c>
      <c r="C32" s="9">
        <v>10</v>
      </c>
      <c r="D32" s="9">
        <v>10</v>
      </c>
      <c r="E32" s="9">
        <v>10</v>
      </c>
      <c r="F32" s="9">
        <v>10</v>
      </c>
      <c r="G32" s="9">
        <v>10</v>
      </c>
      <c r="H32" s="9">
        <v>10</v>
      </c>
      <c r="I32" s="9">
        <v>10</v>
      </c>
      <c r="J32" s="9">
        <v>10</v>
      </c>
      <c r="K32" s="9">
        <v>10</v>
      </c>
      <c r="L32" s="9">
        <v>10</v>
      </c>
      <c r="M32" s="9">
        <v>10</v>
      </c>
      <c r="N32" s="9">
        <v>10</v>
      </c>
      <c r="O32" s="3">
        <f t="shared" si="2"/>
        <v>130</v>
      </c>
      <c r="P32" s="9">
        <v>10</v>
      </c>
      <c r="Q32" s="9">
        <v>10</v>
      </c>
      <c r="R32" s="9">
        <v>10</v>
      </c>
      <c r="S32" s="9">
        <v>10</v>
      </c>
      <c r="T32" s="9">
        <v>10</v>
      </c>
      <c r="U32" s="9">
        <v>10</v>
      </c>
      <c r="V32" s="9">
        <v>10</v>
      </c>
      <c r="W32" s="21">
        <f t="shared" si="0"/>
        <v>70</v>
      </c>
      <c r="X32" s="21">
        <f t="shared" si="1"/>
        <v>60</v>
      </c>
    </row>
    <row r="33" spans="1:24" ht="15.75" x14ac:dyDescent="0.25">
      <c r="A33" s="36" t="s">
        <v>22</v>
      </c>
      <c r="B33" s="15">
        <f>SUM(B2:B32)</f>
        <v>10</v>
      </c>
      <c r="C33" s="15">
        <f t="shared" ref="C33:N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>
        <f t="shared" si="3"/>
        <v>10</v>
      </c>
      <c r="N33" s="16">
        <f t="shared" si="3"/>
        <v>10</v>
      </c>
      <c r="O33" s="16">
        <f t="shared" si="2"/>
        <v>130</v>
      </c>
      <c r="P33" s="15">
        <f t="shared" ref="P33:W33" si="4">SUM(P2:P32)</f>
        <v>10</v>
      </c>
      <c r="Q33" s="15">
        <f t="shared" si="4"/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70</v>
      </c>
      <c r="X33" s="15">
        <f t="shared" si="1"/>
        <v>60</v>
      </c>
    </row>
    <row r="34" spans="1:24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>
        <f>M33/100*0</f>
        <v>0</v>
      </c>
      <c r="N34" s="16">
        <f>N33/100*0</f>
        <v>0</v>
      </c>
      <c r="O34" s="16">
        <f t="shared" si="2"/>
        <v>20.259999999999998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36" t="s">
        <v>24</v>
      </c>
      <c r="B35" s="17">
        <f>SUM(B33-B34)</f>
        <v>10</v>
      </c>
      <c r="C35" s="17">
        <f t="shared" ref="C35:N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>
        <f t="shared" si="5"/>
        <v>10</v>
      </c>
      <c r="N35" s="18">
        <f t="shared" si="5"/>
        <v>10</v>
      </c>
      <c r="O35" s="18">
        <f t="shared" si="2"/>
        <v>109.74</v>
      </c>
      <c r="P35" s="17">
        <f t="shared" ref="P35:W35" si="6">SUM(P33-P34)</f>
        <v>10</v>
      </c>
      <c r="Q35" s="17">
        <f t="shared" si="6"/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70</v>
      </c>
      <c r="X35" s="17">
        <f>O35-W35</f>
        <v>39.739999999999995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4"/>
  <sheetViews>
    <sheetView workbookViewId="0">
      <pane xSplit="1" ySplit="1" topLeftCell="B22" activePane="bottomRight" state="frozen"/>
      <selection pane="topRight" activeCell="B1" sqref="B1"/>
      <selection pane="bottomLeft" activeCell="A2" sqref="A2"/>
      <selection pane="bottomRight" activeCell="I37" sqref="I37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46327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1" si="0">SUM(P2:V2)</f>
        <v>0</v>
      </c>
      <c r="X2" s="21">
        <f t="shared" ref="X2:X32" si="1">O2-W2</f>
        <v>0</v>
      </c>
    </row>
    <row r="3" spans="1:24" ht="15.75" x14ac:dyDescent="0.25">
      <c r="A3" s="36">
        <v>46328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4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46329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46330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46331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46332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46333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46334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46335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46336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46337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46338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46339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46340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46341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46342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46343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46344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46345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46346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46347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46348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46349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46350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46351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46352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46353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46354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46355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46356</v>
      </c>
      <c r="B31" s="9">
        <v>10</v>
      </c>
      <c r="C31" s="9">
        <v>10</v>
      </c>
      <c r="D31" s="9">
        <v>10</v>
      </c>
      <c r="E31" s="9">
        <v>10</v>
      </c>
      <c r="F31" s="9">
        <v>10</v>
      </c>
      <c r="G31" s="9">
        <v>10</v>
      </c>
      <c r="H31" s="9">
        <v>10</v>
      </c>
      <c r="I31" s="9">
        <v>10</v>
      </c>
      <c r="J31" s="9">
        <v>10</v>
      </c>
      <c r="K31" s="9">
        <v>10</v>
      </c>
      <c r="L31" s="9">
        <v>10</v>
      </c>
      <c r="M31" s="9">
        <v>10</v>
      </c>
      <c r="N31" s="9">
        <v>10</v>
      </c>
      <c r="O31" s="3">
        <f t="shared" si="2"/>
        <v>130</v>
      </c>
      <c r="P31" s="9">
        <v>10</v>
      </c>
      <c r="Q31" s="9">
        <v>10</v>
      </c>
      <c r="R31" s="9">
        <v>10</v>
      </c>
      <c r="S31" s="9">
        <v>10</v>
      </c>
      <c r="T31" s="9">
        <v>10</v>
      </c>
      <c r="U31" s="9">
        <v>10</v>
      </c>
      <c r="V31" s="9">
        <v>10</v>
      </c>
      <c r="W31" s="21">
        <f t="shared" si="0"/>
        <v>70</v>
      </c>
      <c r="X31" s="21">
        <f t="shared" si="1"/>
        <v>60</v>
      </c>
    </row>
    <row r="32" spans="1:24" ht="15.75" x14ac:dyDescent="0.25">
      <c r="A32" s="36" t="s">
        <v>22</v>
      </c>
      <c r="B32" s="15">
        <f t="shared" ref="B32:N32" si="3">SUM(B2:B31)</f>
        <v>10</v>
      </c>
      <c r="C32" s="15">
        <f t="shared" si="3"/>
        <v>10</v>
      </c>
      <c r="D32" s="15">
        <f t="shared" si="3"/>
        <v>10</v>
      </c>
      <c r="E32" s="15">
        <f t="shared" si="3"/>
        <v>10</v>
      </c>
      <c r="F32" s="15">
        <f t="shared" si="3"/>
        <v>10</v>
      </c>
      <c r="G32" s="15">
        <f t="shared" si="3"/>
        <v>10</v>
      </c>
      <c r="H32" s="15">
        <f t="shared" si="3"/>
        <v>10</v>
      </c>
      <c r="I32" s="15">
        <f t="shared" si="3"/>
        <v>10</v>
      </c>
      <c r="J32" s="15">
        <f t="shared" si="3"/>
        <v>10</v>
      </c>
      <c r="K32" s="15">
        <f t="shared" si="3"/>
        <v>10</v>
      </c>
      <c r="L32" s="15">
        <f t="shared" si="3"/>
        <v>10</v>
      </c>
      <c r="M32" s="15">
        <f t="shared" si="3"/>
        <v>10</v>
      </c>
      <c r="N32" s="16">
        <f t="shared" si="3"/>
        <v>10</v>
      </c>
      <c r="O32" s="16">
        <f t="shared" si="2"/>
        <v>130</v>
      </c>
      <c r="P32" s="15">
        <f t="shared" ref="P32:W32" si="4">SUM(P2:P31)</f>
        <v>10</v>
      </c>
      <c r="Q32" s="15">
        <f t="shared" si="4"/>
        <v>10</v>
      </c>
      <c r="R32" s="15">
        <f t="shared" si="4"/>
        <v>10</v>
      </c>
      <c r="S32" s="15">
        <f t="shared" si="4"/>
        <v>10</v>
      </c>
      <c r="T32" s="15">
        <f t="shared" si="4"/>
        <v>10</v>
      </c>
      <c r="U32" s="15">
        <f t="shared" si="4"/>
        <v>10</v>
      </c>
      <c r="V32" s="15">
        <f t="shared" si="4"/>
        <v>10</v>
      </c>
      <c r="W32" s="15">
        <f t="shared" si="4"/>
        <v>70</v>
      </c>
      <c r="X32" s="15">
        <f t="shared" si="1"/>
        <v>60</v>
      </c>
    </row>
    <row r="33" spans="1:24" ht="15.75" x14ac:dyDescent="0.25">
      <c r="A33" s="36" t="s">
        <v>23</v>
      </c>
      <c r="B33" s="15">
        <f>B32/100*0</f>
        <v>0</v>
      </c>
      <c r="C33" s="15">
        <f>C32/100*2.5</f>
        <v>0.25</v>
      </c>
      <c r="D33" s="15">
        <f>D32/100*16.1</f>
        <v>1.6100000000000003</v>
      </c>
      <c r="E33" s="15">
        <f>E32/100*2.5</f>
        <v>0.25</v>
      </c>
      <c r="F33" s="15">
        <f>F32/100*100</f>
        <v>10</v>
      </c>
      <c r="G33" s="15">
        <f>G32/100*37</f>
        <v>3.7</v>
      </c>
      <c r="H33" s="15">
        <f>H32/100*37</f>
        <v>3.7</v>
      </c>
      <c r="I33" s="15">
        <f>I32/100*2.5</f>
        <v>0.25</v>
      </c>
      <c r="J33" s="15">
        <f>J32/100*2.5</f>
        <v>0.25</v>
      </c>
      <c r="K33" s="15">
        <f>K32/100*0</f>
        <v>0</v>
      </c>
      <c r="L33" s="15">
        <f>L32/100*2.5</f>
        <v>0.25</v>
      </c>
      <c r="M33" s="15">
        <f>M32/100*0</f>
        <v>0</v>
      </c>
      <c r="N33" s="16">
        <f>N32/100*0</f>
        <v>0</v>
      </c>
      <c r="O33" s="16">
        <f t="shared" si="2"/>
        <v>20.259999999999998</v>
      </c>
      <c r="P33" s="15"/>
      <c r="Q33" s="15"/>
      <c r="R33" s="15"/>
      <c r="S33" s="15"/>
      <c r="T33" s="15"/>
      <c r="U33" s="15"/>
      <c r="V33" s="15"/>
      <c r="W33" s="15"/>
      <c r="X33" s="15"/>
    </row>
    <row r="34" spans="1:24" ht="15.75" x14ac:dyDescent="0.25">
      <c r="A34" s="36" t="s">
        <v>24</v>
      </c>
      <c r="B34" s="17">
        <f>SUM(B32-B33)</f>
        <v>10</v>
      </c>
      <c r="C34" s="17">
        <f t="shared" ref="C34:N34" si="5">SUM(C32-C33)</f>
        <v>9.75</v>
      </c>
      <c r="D34" s="17">
        <f t="shared" si="5"/>
        <v>8.39</v>
      </c>
      <c r="E34" s="17">
        <f t="shared" si="5"/>
        <v>9.75</v>
      </c>
      <c r="F34" s="17">
        <f t="shared" si="5"/>
        <v>0</v>
      </c>
      <c r="G34" s="17">
        <f t="shared" si="5"/>
        <v>6.3</v>
      </c>
      <c r="H34" s="17">
        <f t="shared" si="5"/>
        <v>6.3</v>
      </c>
      <c r="I34" s="17">
        <f t="shared" si="5"/>
        <v>9.75</v>
      </c>
      <c r="J34" s="17">
        <f t="shared" si="5"/>
        <v>9.75</v>
      </c>
      <c r="K34" s="17">
        <f>SUM(K32-K33)</f>
        <v>10</v>
      </c>
      <c r="L34" s="17">
        <f t="shared" si="5"/>
        <v>9.75</v>
      </c>
      <c r="M34" s="17">
        <f t="shared" si="5"/>
        <v>10</v>
      </c>
      <c r="N34" s="18">
        <f t="shared" si="5"/>
        <v>10</v>
      </c>
      <c r="O34" s="18">
        <f t="shared" si="2"/>
        <v>109.74</v>
      </c>
      <c r="P34" s="17">
        <f t="shared" ref="P34:W34" si="6">SUM(P32-P33)</f>
        <v>10</v>
      </c>
      <c r="Q34" s="17">
        <f t="shared" si="6"/>
        <v>10</v>
      </c>
      <c r="R34" s="17">
        <f t="shared" si="6"/>
        <v>10</v>
      </c>
      <c r="S34" s="17">
        <f t="shared" si="6"/>
        <v>10</v>
      </c>
      <c r="T34" s="17">
        <f t="shared" si="6"/>
        <v>10</v>
      </c>
      <c r="U34" s="17">
        <f t="shared" si="6"/>
        <v>10</v>
      </c>
      <c r="V34" s="17">
        <f t="shared" si="6"/>
        <v>10</v>
      </c>
      <c r="W34" s="17">
        <f t="shared" si="6"/>
        <v>70</v>
      </c>
      <c r="X34" s="17">
        <f>O34-W34</f>
        <v>39.739999999999995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35"/>
  <sheetViews>
    <sheetView workbookViewId="0">
      <pane xSplit="1" ySplit="1" topLeftCell="B26" activePane="bottomRight" state="frozen"/>
      <selection pane="topRight" activeCell="B1" sqref="B1"/>
      <selection pane="bottomLeft" activeCell="A2" sqref="A2"/>
      <selection pane="bottomRight" activeCell="B41" sqref="B41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46357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36">
        <v>46358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46359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46360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46361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46362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46363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46364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46365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46366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46367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46368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46369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46370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46371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46372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46373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46374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46375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46376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46377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46378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46379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46380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46381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46382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46383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46384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46385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46386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36">
        <v>46387</v>
      </c>
      <c r="B32" s="9">
        <v>10</v>
      </c>
      <c r="C32" s="9">
        <v>10</v>
      </c>
      <c r="D32" s="9">
        <v>10</v>
      </c>
      <c r="E32" s="9">
        <v>10</v>
      </c>
      <c r="F32" s="9">
        <v>10</v>
      </c>
      <c r="G32" s="9">
        <v>10</v>
      </c>
      <c r="H32" s="9">
        <v>10</v>
      </c>
      <c r="I32" s="9">
        <v>10</v>
      </c>
      <c r="J32" s="9">
        <v>10</v>
      </c>
      <c r="K32" s="9">
        <v>10</v>
      </c>
      <c r="L32" s="9">
        <v>10</v>
      </c>
      <c r="M32" s="9">
        <v>10</v>
      </c>
      <c r="N32" s="9">
        <v>10</v>
      </c>
      <c r="O32" s="3">
        <f>SUM(B32:N32)</f>
        <v>130</v>
      </c>
      <c r="P32" s="9">
        <v>10</v>
      </c>
      <c r="Q32" s="9">
        <v>10</v>
      </c>
      <c r="R32" s="9">
        <v>10</v>
      </c>
      <c r="S32" s="9">
        <v>10</v>
      </c>
      <c r="T32" s="9">
        <v>10</v>
      </c>
      <c r="U32" s="9">
        <v>10</v>
      </c>
      <c r="V32" s="9">
        <v>10</v>
      </c>
      <c r="W32" s="21">
        <f t="shared" si="0"/>
        <v>70</v>
      </c>
      <c r="X32" s="21">
        <f t="shared" si="1"/>
        <v>60</v>
      </c>
    </row>
    <row r="33" spans="1:24" ht="15.75" x14ac:dyDescent="0.25">
      <c r="A33" s="36" t="s">
        <v>22</v>
      </c>
      <c r="B33" s="15">
        <f>SUM(B2:B32)</f>
        <v>10</v>
      </c>
      <c r="C33" s="15">
        <f t="shared" ref="C33:N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>
        <f t="shared" si="3"/>
        <v>10</v>
      </c>
      <c r="N33" s="16">
        <f t="shared" si="3"/>
        <v>10</v>
      </c>
      <c r="O33" s="16">
        <f t="shared" si="2"/>
        <v>130</v>
      </c>
      <c r="P33" s="15">
        <f t="shared" ref="P33:W33" si="4">SUM(P2:P32)</f>
        <v>10</v>
      </c>
      <c r="Q33" s="15">
        <f t="shared" si="4"/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70</v>
      </c>
      <c r="X33" s="15">
        <f t="shared" si="1"/>
        <v>60</v>
      </c>
    </row>
    <row r="34" spans="1:24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>
        <f>M33/100*0</f>
        <v>0</v>
      </c>
      <c r="N34" s="16">
        <f>N33/100*0</f>
        <v>0</v>
      </c>
      <c r="O34" s="16">
        <f t="shared" si="2"/>
        <v>20.259999999999998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36" t="s">
        <v>24</v>
      </c>
      <c r="B35" s="17">
        <f>SUM(B33-B34)</f>
        <v>10</v>
      </c>
      <c r="C35" s="17">
        <f t="shared" ref="C35:N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>
        <f t="shared" si="5"/>
        <v>10</v>
      </c>
      <c r="N35" s="18">
        <f t="shared" si="5"/>
        <v>10</v>
      </c>
      <c r="O35" s="18">
        <f t="shared" si="2"/>
        <v>109.74</v>
      </c>
      <c r="P35" s="17">
        <f t="shared" ref="P35:W35" si="6">SUM(P33-P34)</f>
        <v>10</v>
      </c>
      <c r="Q35" s="17">
        <f t="shared" si="6"/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70</v>
      </c>
      <c r="X35" s="17">
        <f>O35-W35</f>
        <v>39.739999999999995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35"/>
  <sheetViews>
    <sheetView workbookViewId="0">
      <pane xSplit="1" ySplit="1" topLeftCell="B26" activePane="bottomRight" state="frozen"/>
      <selection pane="topRight" activeCell="B1" sqref="B1"/>
      <selection pane="bottomLeft" activeCell="A2" sqref="A2"/>
      <selection pane="bottomRight" activeCell="J41" sqref="J41"/>
    </sheetView>
  </sheetViews>
  <sheetFormatPr defaultRowHeight="15" x14ac:dyDescent="0.25"/>
  <cols>
    <col min="1" max="1" width="10.85546875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2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1">
        <v>46023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1">
        <v>46024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1">
        <v>46025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1">
        <v>46026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1">
        <v>46027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1">
        <v>46028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1">
        <v>46029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1">
        <v>46030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1">
        <v>46031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1">
        <v>46032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1">
        <v>46033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1">
        <v>46034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1">
        <v>46035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1">
        <v>46036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1">
        <v>46037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1">
        <v>46038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1">
        <v>46039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1">
        <v>46040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1">
        <v>46041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1">
        <v>46042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1">
        <v>46043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1">
        <v>46044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1">
        <v>46045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1">
        <v>46046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1">
        <v>46047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1">
        <v>46048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1">
        <v>46049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1">
        <v>46050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1">
        <v>46051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1">
        <v>46052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1">
        <v>46053</v>
      </c>
      <c r="B32" s="5"/>
      <c r="C32" s="6"/>
      <c r="D32" s="6"/>
      <c r="E32" s="6"/>
      <c r="F32" s="5"/>
      <c r="G32" s="5"/>
      <c r="H32" s="5"/>
      <c r="I32" s="5"/>
      <c r="J32" s="6"/>
      <c r="K32" s="6"/>
      <c r="L32" s="7"/>
      <c r="M32" s="7"/>
      <c r="N32" s="8"/>
      <c r="O32" s="3">
        <f t="shared" si="2"/>
        <v>0</v>
      </c>
      <c r="P32" s="22"/>
      <c r="Q32" s="22"/>
      <c r="R32" s="22"/>
      <c r="S32" s="22"/>
      <c r="T32" s="22"/>
      <c r="U32" s="22"/>
      <c r="V32" s="22"/>
      <c r="W32" s="21">
        <f t="shared" si="0"/>
        <v>0</v>
      </c>
      <c r="X32" s="21">
        <f t="shared" si="1"/>
        <v>0</v>
      </c>
    </row>
    <row r="33" spans="1:24" ht="15.75" x14ac:dyDescent="0.25">
      <c r="A33" s="1" t="s">
        <v>22</v>
      </c>
      <c r="B33" s="15">
        <f>SUM(B2:B32)</f>
        <v>0</v>
      </c>
      <c r="C33" s="15">
        <f t="shared" ref="C33:N33" si="3">SUM(C2:C32)</f>
        <v>0</v>
      </c>
      <c r="D33" s="15">
        <f t="shared" si="3"/>
        <v>0</v>
      </c>
      <c r="E33" s="15">
        <f t="shared" si="3"/>
        <v>0</v>
      </c>
      <c r="F33" s="15">
        <f t="shared" si="3"/>
        <v>0</v>
      </c>
      <c r="G33" s="15">
        <f t="shared" si="3"/>
        <v>0</v>
      </c>
      <c r="H33" s="15">
        <f t="shared" si="3"/>
        <v>0</v>
      </c>
      <c r="I33" s="15">
        <f t="shared" si="3"/>
        <v>0</v>
      </c>
      <c r="J33" s="15">
        <f t="shared" si="3"/>
        <v>0</v>
      </c>
      <c r="K33" s="15">
        <f>SUM(K2:K32)</f>
        <v>0</v>
      </c>
      <c r="L33" s="15">
        <f t="shared" si="3"/>
        <v>0</v>
      </c>
      <c r="M33" s="15">
        <f t="shared" ref="M33" si="4">SUM(M2:M32)</f>
        <v>0</v>
      </c>
      <c r="N33" s="16">
        <f t="shared" si="3"/>
        <v>0</v>
      </c>
      <c r="O33" s="16">
        <f t="shared" si="2"/>
        <v>0</v>
      </c>
      <c r="P33" s="15">
        <f t="shared" ref="P33:W33" si="5">SUM(P2:P32)</f>
        <v>0</v>
      </c>
      <c r="Q33" s="15">
        <f t="shared" si="5"/>
        <v>0</v>
      </c>
      <c r="R33" s="15">
        <f t="shared" si="5"/>
        <v>0</v>
      </c>
      <c r="S33" s="15">
        <f t="shared" si="5"/>
        <v>0</v>
      </c>
      <c r="T33" s="15">
        <f t="shared" si="5"/>
        <v>0</v>
      </c>
      <c r="U33" s="15">
        <f t="shared" si="5"/>
        <v>0</v>
      </c>
      <c r="V33" s="15">
        <f t="shared" si="5"/>
        <v>0</v>
      </c>
      <c r="W33" s="15">
        <f t="shared" si="5"/>
        <v>0</v>
      </c>
      <c r="X33" s="15">
        <f t="shared" si="1"/>
        <v>0</v>
      </c>
    </row>
    <row r="34" spans="1:24" ht="15.75" x14ac:dyDescent="0.25">
      <c r="A34" s="1" t="s">
        <v>23</v>
      </c>
      <c r="B34" s="15">
        <f>B33/100*0</f>
        <v>0</v>
      </c>
      <c r="C34" s="15">
        <f>C33/100*2.5</f>
        <v>0</v>
      </c>
      <c r="D34" s="15">
        <f>D33/100*16.1</f>
        <v>0</v>
      </c>
      <c r="E34" s="15">
        <f>E33/100*2.5</f>
        <v>0</v>
      </c>
      <c r="F34" s="15">
        <f>F33/100*100</f>
        <v>0</v>
      </c>
      <c r="G34" s="15">
        <f>G33/100*37</f>
        <v>0</v>
      </c>
      <c r="H34" s="15">
        <f>H33/100*37</f>
        <v>0</v>
      </c>
      <c r="I34" s="15">
        <f>I33/100*2.5</f>
        <v>0</v>
      </c>
      <c r="J34" s="15">
        <f>J33/100*2.5</f>
        <v>0</v>
      </c>
      <c r="K34" s="15">
        <f>K33/100*0</f>
        <v>0</v>
      </c>
      <c r="L34" s="15">
        <f>L33/100*2.5</f>
        <v>0</v>
      </c>
      <c r="M34" s="15">
        <f>M33/100*0</f>
        <v>0</v>
      </c>
      <c r="N34" s="16">
        <f>N33/100*0</f>
        <v>0</v>
      </c>
      <c r="O34" s="16">
        <f t="shared" si="2"/>
        <v>0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1" t="s">
        <v>24</v>
      </c>
      <c r="B35" s="17">
        <f>SUM(B33-B34)</f>
        <v>0</v>
      </c>
      <c r="C35" s="17">
        <f t="shared" ref="C35:N35" si="6">SUM(C33-C34)</f>
        <v>0</v>
      </c>
      <c r="D35" s="17">
        <f t="shared" si="6"/>
        <v>0</v>
      </c>
      <c r="E35" s="17">
        <f t="shared" si="6"/>
        <v>0</v>
      </c>
      <c r="F35" s="17">
        <f t="shared" si="6"/>
        <v>0</v>
      </c>
      <c r="G35" s="17">
        <f t="shared" si="6"/>
        <v>0</v>
      </c>
      <c r="H35" s="17">
        <f t="shared" si="6"/>
        <v>0</v>
      </c>
      <c r="I35" s="17">
        <f t="shared" si="6"/>
        <v>0</v>
      </c>
      <c r="J35" s="17">
        <f t="shared" si="6"/>
        <v>0</v>
      </c>
      <c r="K35" s="17">
        <f>SUM(K33-K34)</f>
        <v>0</v>
      </c>
      <c r="L35" s="17">
        <f t="shared" si="6"/>
        <v>0</v>
      </c>
      <c r="M35" s="17">
        <f t="shared" ref="M35" si="7">SUM(M33-M34)</f>
        <v>0</v>
      </c>
      <c r="N35" s="18">
        <f t="shared" si="6"/>
        <v>0</v>
      </c>
      <c r="O35" s="18">
        <f t="shared" si="2"/>
        <v>0</v>
      </c>
      <c r="P35" s="17">
        <f t="shared" ref="P35:X35" si="8">SUM(P33-P34)</f>
        <v>0</v>
      </c>
      <c r="Q35" s="17">
        <f t="shared" si="8"/>
        <v>0</v>
      </c>
      <c r="R35" s="17">
        <f t="shared" si="8"/>
        <v>0</v>
      </c>
      <c r="S35" s="17">
        <f t="shared" si="8"/>
        <v>0</v>
      </c>
      <c r="T35" s="17">
        <f t="shared" si="8"/>
        <v>0</v>
      </c>
      <c r="U35" s="17">
        <f t="shared" si="8"/>
        <v>0</v>
      </c>
      <c r="V35" s="17">
        <f t="shared" si="8"/>
        <v>0</v>
      </c>
      <c r="W35" s="17">
        <f t="shared" si="8"/>
        <v>0</v>
      </c>
      <c r="X35" s="17">
        <f t="shared" si="8"/>
        <v>0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15"/>
  <sheetViews>
    <sheetView topLeftCell="F1" workbookViewId="0">
      <selection activeCell="H18" sqref="H18"/>
    </sheetView>
  </sheetViews>
  <sheetFormatPr defaultRowHeight="15" x14ac:dyDescent="0.25"/>
  <cols>
    <col min="1" max="1" width="12.5703125" bestFit="1" customWidth="1"/>
    <col min="15" max="15" width="9.5703125" bestFit="1" customWidth="1"/>
    <col min="24" max="24" width="9.5703125" bestFit="1" customWidth="1"/>
  </cols>
  <sheetData>
    <row r="1" spans="1:24" s="32" customFormat="1" ht="51" x14ac:dyDescent="0.25">
      <c r="A1" s="2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29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1" t="s">
        <v>14</v>
      </c>
      <c r="X1" s="31" t="s">
        <v>15</v>
      </c>
    </row>
    <row r="2" spans="1:24" ht="15.75" x14ac:dyDescent="0.25">
      <c r="A2" s="38">
        <v>46023</v>
      </c>
      <c r="B2" s="2">
        <f>'Jan26'!B35</f>
        <v>10</v>
      </c>
      <c r="C2" s="2">
        <f>'Jan26'!C35</f>
        <v>9.75</v>
      </c>
      <c r="D2" s="2">
        <f>'Jan26'!D35</f>
        <v>8.39</v>
      </c>
      <c r="E2" s="2">
        <f>'Jan26'!E35</f>
        <v>9.75</v>
      </c>
      <c r="F2" s="2">
        <f>'Jan26'!F35</f>
        <v>0</v>
      </c>
      <c r="G2" s="2">
        <f>'Jan26'!G35</f>
        <v>6.3</v>
      </c>
      <c r="H2" s="2">
        <f>'Jan26'!H35</f>
        <v>6.3</v>
      </c>
      <c r="I2" s="2">
        <f>'Jan26'!I35</f>
        <v>9.75</v>
      </c>
      <c r="J2" s="2">
        <f>'Jan26'!J35</f>
        <v>9.75</v>
      </c>
      <c r="K2" s="2">
        <f>'Jan26'!K35</f>
        <v>10</v>
      </c>
      <c r="L2" s="2">
        <f>'Jan26'!L35</f>
        <v>9.75</v>
      </c>
      <c r="M2" s="2">
        <f>'Jan26'!M35</f>
        <v>10</v>
      </c>
      <c r="N2" s="2">
        <f>'Jan26'!N35</f>
        <v>10</v>
      </c>
      <c r="O2" s="3">
        <f>'Jan26'!O35</f>
        <v>109.74</v>
      </c>
      <c r="P2" s="19">
        <f>'Jan26'!P35</f>
        <v>10</v>
      </c>
      <c r="Q2" s="19">
        <f>'Jan26'!Q35</f>
        <v>10</v>
      </c>
      <c r="R2" s="20">
        <f>'Jan26'!R35</f>
        <v>10</v>
      </c>
      <c r="S2" s="20">
        <f>'Jan26'!S35</f>
        <v>10</v>
      </c>
      <c r="T2" s="20">
        <f>'Jan26'!T35</f>
        <v>10</v>
      </c>
      <c r="U2" s="20">
        <f>'Jan26'!U35</f>
        <v>10</v>
      </c>
      <c r="V2" s="20">
        <f>'Jan26'!V35</f>
        <v>10</v>
      </c>
      <c r="W2" s="21">
        <f>'Jan26'!W35</f>
        <v>70</v>
      </c>
      <c r="X2" s="21">
        <f>'Jan26'!X35</f>
        <v>39.739999999999995</v>
      </c>
    </row>
    <row r="3" spans="1:24" ht="15.75" x14ac:dyDescent="0.25">
      <c r="A3" s="38">
        <v>46054</v>
      </c>
      <c r="B3" s="2">
        <f>'Feb26'!B32</f>
        <v>10</v>
      </c>
      <c r="C3" s="2">
        <f>'Feb26'!C32</f>
        <v>9.75</v>
      </c>
      <c r="D3" s="2">
        <f>'Feb26'!D32</f>
        <v>8.39</v>
      </c>
      <c r="E3" s="2">
        <f>'Feb26'!E32</f>
        <v>9.75</v>
      </c>
      <c r="F3" s="2">
        <f>'Feb26'!F32</f>
        <v>0</v>
      </c>
      <c r="G3" s="2">
        <f>'Feb26'!G32</f>
        <v>6.3</v>
      </c>
      <c r="H3" s="2">
        <f>'Feb26'!H32</f>
        <v>6.3</v>
      </c>
      <c r="I3" s="2">
        <f>'Feb26'!I32</f>
        <v>9.75</v>
      </c>
      <c r="J3" s="2">
        <f>'Feb26'!J32</f>
        <v>9.75</v>
      </c>
      <c r="K3" s="2">
        <f>'Feb26'!K32</f>
        <v>10</v>
      </c>
      <c r="L3" s="2">
        <f>'Feb26'!L32</f>
        <v>9.75</v>
      </c>
      <c r="M3" s="2">
        <f>'Feb26'!M32</f>
        <v>10</v>
      </c>
      <c r="N3" s="2">
        <f>'Feb26'!N32</f>
        <v>10</v>
      </c>
      <c r="O3" s="3">
        <f>'Feb26'!O32</f>
        <v>109.74</v>
      </c>
      <c r="P3" s="19">
        <f>'Feb26'!P32</f>
        <v>10</v>
      </c>
      <c r="Q3" s="19">
        <f>'Feb26'!Q32</f>
        <v>10</v>
      </c>
      <c r="R3" s="20">
        <f>'Feb26'!R32</f>
        <v>10</v>
      </c>
      <c r="S3" s="20">
        <f>'Feb26'!S32</f>
        <v>10</v>
      </c>
      <c r="T3" s="20">
        <f>'Feb26'!T32</f>
        <v>10</v>
      </c>
      <c r="U3" s="20">
        <f>'Feb26'!U32</f>
        <v>10</v>
      </c>
      <c r="V3" s="20">
        <f>'Feb26'!V32</f>
        <v>10</v>
      </c>
      <c r="W3" s="21">
        <f>'Feb26'!W32</f>
        <v>70</v>
      </c>
      <c r="X3" s="21">
        <f>'Feb26'!X32</f>
        <v>39.739999999999995</v>
      </c>
    </row>
    <row r="4" spans="1:24" ht="15.75" x14ac:dyDescent="0.25">
      <c r="A4" s="38">
        <v>46082</v>
      </c>
      <c r="B4" s="2">
        <f>'Mar26'!B35</f>
        <v>10</v>
      </c>
      <c r="C4" s="2">
        <f>'Mar26'!C35</f>
        <v>9.75</v>
      </c>
      <c r="D4" s="2">
        <f>'Mar26'!D35</f>
        <v>8.39</v>
      </c>
      <c r="E4" s="2">
        <f>'Mar26'!E35</f>
        <v>9.75</v>
      </c>
      <c r="F4" s="2">
        <f>'Mar26'!F35</f>
        <v>0</v>
      </c>
      <c r="G4" s="2">
        <f>'Mar26'!G35</f>
        <v>6.3</v>
      </c>
      <c r="H4" s="2">
        <f>'Mar26'!H35</f>
        <v>6.3</v>
      </c>
      <c r="I4" s="2">
        <f>'Mar26'!I35</f>
        <v>9.75</v>
      </c>
      <c r="J4" s="2">
        <f>'Mar26'!J35</f>
        <v>9.75</v>
      </c>
      <c r="K4" s="2">
        <f>'Mar26'!K35</f>
        <v>10</v>
      </c>
      <c r="L4" s="2">
        <f>'Mar26'!L35</f>
        <v>9.75</v>
      </c>
      <c r="M4" s="2">
        <f>'Mar26'!N35</f>
        <v>10</v>
      </c>
      <c r="N4" s="2">
        <f>'Mar26'!O35</f>
        <v>10</v>
      </c>
      <c r="O4" s="3">
        <f>'Mar26'!P35</f>
        <v>109.74</v>
      </c>
      <c r="P4" s="19">
        <f>'Mar26'!Q35</f>
        <v>10</v>
      </c>
      <c r="Q4" s="19">
        <f>'Mar26'!R35</f>
        <v>10</v>
      </c>
      <c r="R4" s="20">
        <f>'Mar26'!S35</f>
        <v>10</v>
      </c>
      <c r="S4" s="20">
        <f>'Mar26'!T35</f>
        <v>10</v>
      </c>
      <c r="T4" s="20">
        <f>'Mar26'!U35</f>
        <v>10</v>
      </c>
      <c r="U4" s="20">
        <f>'Mar26'!V35</f>
        <v>10</v>
      </c>
      <c r="V4" s="20">
        <f>'Mar26'!W35</f>
        <v>10</v>
      </c>
      <c r="W4" s="21">
        <f>'Mar26'!X35</f>
        <v>70</v>
      </c>
      <c r="X4" s="21">
        <f>'Mar26'!Y35</f>
        <v>39.739999999999995</v>
      </c>
    </row>
    <row r="5" spans="1:24" ht="15.75" x14ac:dyDescent="0.25">
      <c r="A5" s="38">
        <v>46113</v>
      </c>
      <c r="B5" s="2">
        <f>'Apr26'!B34</f>
        <v>10</v>
      </c>
      <c r="C5" s="2">
        <f>'Apr26'!C34</f>
        <v>9.75</v>
      </c>
      <c r="D5" s="2">
        <f>'Apr26'!D34</f>
        <v>8.39</v>
      </c>
      <c r="E5" s="2">
        <f>'Apr26'!E34</f>
        <v>9.75</v>
      </c>
      <c r="F5" s="2">
        <f>'Apr26'!F34</f>
        <v>0</v>
      </c>
      <c r="G5" s="2">
        <f>'Apr26'!G34</f>
        <v>6.3</v>
      </c>
      <c r="H5" s="2">
        <f>'Apr26'!H34</f>
        <v>6.3</v>
      </c>
      <c r="I5" s="2">
        <f>'Apr26'!I34</f>
        <v>9.75</v>
      </c>
      <c r="J5" s="2">
        <f>'Apr26'!J34</f>
        <v>9.75</v>
      </c>
      <c r="K5" s="2">
        <f>'Apr26'!K34</f>
        <v>10</v>
      </c>
      <c r="L5" s="2">
        <f>'Apr26'!L34</f>
        <v>9.75</v>
      </c>
      <c r="M5" s="2">
        <f>'Apr26'!M34</f>
        <v>110</v>
      </c>
      <c r="N5" s="2">
        <f>'Apr26'!O34</f>
        <v>10</v>
      </c>
      <c r="O5" s="3">
        <f>'Apr26'!P34</f>
        <v>209.74</v>
      </c>
      <c r="P5" s="19">
        <f>'Apr26'!Q34</f>
        <v>10</v>
      </c>
      <c r="Q5" s="19">
        <f>'Apr26'!R34</f>
        <v>10</v>
      </c>
      <c r="R5" s="20">
        <f>'Apr26'!S34</f>
        <v>10</v>
      </c>
      <c r="S5" s="20">
        <f>'Apr26'!T34</f>
        <v>10</v>
      </c>
      <c r="T5" s="20">
        <f>'Apr26'!U34</f>
        <v>10</v>
      </c>
      <c r="U5" s="20">
        <f>'Apr26'!V34</f>
        <v>10</v>
      </c>
      <c r="V5" s="20">
        <f>'Apr26'!W34</f>
        <v>10</v>
      </c>
      <c r="W5" s="21">
        <f>'Apr26'!X34</f>
        <v>70</v>
      </c>
      <c r="X5" s="21">
        <f>'Apr26'!Y34</f>
        <v>139.74</v>
      </c>
    </row>
    <row r="6" spans="1:24" ht="15.75" x14ac:dyDescent="0.25">
      <c r="A6" s="38">
        <v>46143</v>
      </c>
      <c r="B6" s="2">
        <f>'May26'!B35</f>
        <v>10</v>
      </c>
      <c r="C6" s="2">
        <f>'May26'!C35</f>
        <v>9.75</v>
      </c>
      <c r="D6" s="2">
        <f>'May26'!D35</f>
        <v>8.39</v>
      </c>
      <c r="E6" s="2">
        <f>'May26'!E35</f>
        <v>9.75</v>
      </c>
      <c r="F6" s="2">
        <f>'May26'!F35</f>
        <v>0</v>
      </c>
      <c r="G6" s="2">
        <f>'May26'!G35</f>
        <v>6.3</v>
      </c>
      <c r="H6" s="2">
        <f>'May26'!H35</f>
        <v>6.3</v>
      </c>
      <c r="I6" s="2">
        <f>'May26'!I35</f>
        <v>9.75</v>
      </c>
      <c r="J6" s="2">
        <f>'May26'!J35</f>
        <v>9.75</v>
      </c>
      <c r="K6" s="2">
        <f>'May26'!K35</f>
        <v>10</v>
      </c>
      <c r="L6" s="2">
        <f>'May26'!L35</f>
        <v>9.75</v>
      </c>
      <c r="M6" s="2">
        <f>'May26'!M35</f>
        <v>10</v>
      </c>
      <c r="N6" s="2">
        <f>'May26'!N35</f>
        <v>10</v>
      </c>
      <c r="O6" s="3">
        <f>'May26'!O35</f>
        <v>109.74</v>
      </c>
      <c r="P6" s="19">
        <f>'May26'!P35</f>
        <v>10</v>
      </c>
      <c r="Q6" s="19">
        <f>'May26'!Q35</f>
        <v>10</v>
      </c>
      <c r="R6" s="20">
        <f>'May26'!R35</f>
        <v>10</v>
      </c>
      <c r="S6" s="20">
        <f>'May26'!S35</f>
        <v>10</v>
      </c>
      <c r="T6" s="20">
        <f>'May26'!T35</f>
        <v>10</v>
      </c>
      <c r="U6" s="20">
        <f>'May26'!U35</f>
        <v>10</v>
      </c>
      <c r="V6" s="20">
        <f>'May26'!V35</f>
        <v>10</v>
      </c>
      <c r="W6" s="21">
        <f>'May26'!W35</f>
        <v>70</v>
      </c>
      <c r="X6" s="21">
        <f>'May26'!X35</f>
        <v>39.739999999999995</v>
      </c>
    </row>
    <row r="7" spans="1:24" ht="15.75" x14ac:dyDescent="0.25">
      <c r="A7" s="38">
        <v>46174</v>
      </c>
      <c r="B7" s="2">
        <f>June26!B34</f>
        <v>10</v>
      </c>
      <c r="C7" s="2">
        <f>June26!C34</f>
        <v>9.75</v>
      </c>
      <c r="D7" s="2">
        <f>June26!D34</f>
        <v>8.39</v>
      </c>
      <c r="E7" s="2">
        <f>June26!E34</f>
        <v>9.75</v>
      </c>
      <c r="F7" s="2">
        <f>June26!F34</f>
        <v>0</v>
      </c>
      <c r="G7" s="2">
        <f>June26!G34</f>
        <v>6.3</v>
      </c>
      <c r="H7" s="2">
        <f>June26!H34</f>
        <v>6.3</v>
      </c>
      <c r="I7" s="2">
        <f>June26!I34</f>
        <v>9.75</v>
      </c>
      <c r="J7" s="2">
        <f>June26!J34</f>
        <v>9.75</v>
      </c>
      <c r="K7" s="2">
        <f>June26!K34</f>
        <v>10</v>
      </c>
      <c r="L7" s="2">
        <f>June26!L34</f>
        <v>9.75</v>
      </c>
      <c r="M7" s="2">
        <f>June26!M34</f>
        <v>10</v>
      </c>
      <c r="N7" s="2">
        <f>June26!N34</f>
        <v>10</v>
      </c>
      <c r="O7" s="3">
        <f>June26!O34</f>
        <v>109.74</v>
      </c>
      <c r="P7" s="19">
        <f>June26!P34</f>
        <v>10</v>
      </c>
      <c r="Q7" s="19">
        <f>June26!Q34</f>
        <v>10</v>
      </c>
      <c r="R7" s="20">
        <f>June26!R34</f>
        <v>10</v>
      </c>
      <c r="S7" s="20">
        <f>June26!S34</f>
        <v>10</v>
      </c>
      <c r="T7" s="20">
        <f>June26!T34</f>
        <v>10</v>
      </c>
      <c r="U7" s="20">
        <f>June26!U34</f>
        <v>10</v>
      </c>
      <c r="V7" s="20">
        <f>June26!V34</f>
        <v>10</v>
      </c>
      <c r="W7" s="21">
        <f>June26!W34</f>
        <v>70</v>
      </c>
      <c r="X7" s="21">
        <f>June26!X34</f>
        <v>39.739999999999995</v>
      </c>
    </row>
    <row r="8" spans="1:24" ht="15.75" x14ac:dyDescent="0.25">
      <c r="A8" s="38">
        <v>46204</v>
      </c>
      <c r="B8" s="2">
        <f>July26!B35</f>
        <v>10</v>
      </c>
      <c r="C8" s="2">
        <f>July26!C35</f>
        <v>9.75</v>
      </c>
      <c r="D8" s="2">
        <f>July26!D35</f>
        <v>8.39</v>
      </c>
      <c r="E8" s="2">
        <f>July26!E35</f>
        <v>9.75</v>
      </c>
      <c r="F8" s="2">
        <f>July26!F35</f>
        <v>0</v>
      </c>
      <c r="G8" s="2">
        <f>July26!G35</f>
        <v>6.3</v>
      </c>
      <c r="H8" s="2">
        <f>July26!H35</f>
        <v>6.3</v>
      </c>
      <c r="I8" s="2">
        <f>July26!I35</f>
        <v>9.75</v>
      </c>
      <c r="J8" s="2">
        <f>July26!J35</f>
        <v>9.75</v>
      </c>
      <c r="K8" s="2">
        <f>July26!K35</f>
        <v>10</v>
      </c>
      <c r="L8" s="2">
        <f>July26!L35</f>
        <v>9.75</v>
      </c>
      <c r="M8" s="2">
        <f>July26!M35</f>
        <v>10</v>
      </c>
      <c r="N8" s="2">
        <f>July26!N35</f>
        <v>10</v>
      </c>
      <c r="O8" s="3">
        <f>July26!O35</f>
        <v>109.74</v>
      </c>
      <c r="P8" s="19">
        <f>July26!P35</f>
        <v>10</v>
      </c>
      <c r="Q8" s="19">
        <f>July26!Q35</f>
        <v>10</v>
      </c>
      <c r="R8" s="20">
        <f>July26!R35</f>
        <v>10</v>
      </c>
      <c r="S8" s="20">
        <f>July26!S35</f>
        <v>10</v>
      </c>
      <c r="T8" s="20">
        <f>July26!T35</f>
        <v>10</v>
      </c>
      <c r="U8" s="20">
        <f>July26!U35</f>
        <v>10</v>
      </c>
      <c r="V8" s="20">
        <f>July26!V35</f>
        <v>10</v>
      </c>
      <c r="W8" s="21">
        <f>July26!W35</f>
        <v>70</v>
      </c>
      <c r="X8" s="21">
        <f>July26!X35</f>
        <v>39.739999999999995</v>
      </c>
    </row>
    <row r="9" spans="1:24" ht="15.75" x14ac:dyDescent="0.25">
      <c r="A9" s="38">
        <v>46235</v>
      </c>
      <c r="B9" s="2">
        <f>'Aug26'!B35</f>
        <v>10</v>
      </c>
      <c r="C9" s="2">
        <f>'Aug26'!C35</f>
        <v>9.75</v>
      </c>
      <c r="D9" s="2">
        <f>'Aug26'!D35</f>
        <v>8.39</v>
      </c>
      <c r="E9" s="2">
        <f>'Aug26'!E35</f>
        <v>9.75</v>
      </c>
      <c r="F9" s="2">
        <f>'Aug26'!F35</f>
        <v>0</v>
      </c>
      <c r="G9" s="2">
        <f>'Aug26'!G35</f>
        <v>6.3</v>
      </c>
      <c r="H9" s="2">
        <f>'Aug26'!H35</f>
        <v>6.3</v>
      </c>
      <c r="I9" s="2">
        <f>'Aug26'!I35</f>
        <v>9.75</v>
      </c>
      <c r="J9" s="2">
        <f>'Aug26'!J35</f>
        <v>9.75</v>
      </c>
      <c r="K9" s="2">
        <f>'Aug26'!K35</f>
        <v>10</v>
      </c>
      <c r="L9" s="2">
        <f>'Aug26'!L35</f>
        <v>9.75</v>
      </c>
      <c r="M9" s="2">
        <f>'Aug26'!M35</f>
        <v>10</v>
      </c>
      <c r="N9" s="2">
        <f>'Aug26'!N35</f>
        <v>10</v>
      </c>
      <c r="O9" s="3">
        <f>'Aug26'!O35</f>
        <v>109.74</v>
      </c>
      <c r="P9" s="19">
        <f>'Aug26'!P35</f>
        <v>10</v>
      </c>
      <c r="Q9" s="19">
        <f>'Aug26'!Q35</f>
        <v>10</v>
      </c>
      <c r="R9" s="20">
        <f>'Aug26'!R35</f>
        <v>10</v>
      </c>
      <c r="S9" s="20">
        <f>'Aug26'!S35</f>
        <v>10</v>
      </c>
      <c r="T9" s="20">
        <f>'Aug26'!T35</f>
        <v>10</v>
      </c>
      <c r="U9" s="20">
        <f>'Aug26'!U35</f>
        <v>10</v>
      </c>
      <c r="V9" s="20">
        <f>'Aug26'!V35</f>
        <v>10</v>
      </c>
      <c r="W9" s="21">
        <f>'Aug26'!W35</f>
        <v>70</v>
      </c>
      <c r="X9" s="21">
        <f>'Aug26'!X35</f>
        <v>39.739999999999995</v>
      </c>
    </row>
    <row r="10" spans="1:24" ht="15.75" x14ac:dyDescent="0.25">
      <c r="A10" s="38">
        <v>46266</v>
      </c>
      <c r="B10" s="2">
        <f>Sept26!B34</f>
        <v>10</v>
      </c>
      <c r="C10" s="2">
        <f>Sept26!C34</f>
        <v>9.75</v>
      </c>
      <c r="D10" s="2">
        <f>Sept26!D34</f>
        <v>8.39</v>
      </c>
      <c r="E10" s="2">
        <f>Sept26!E34</f>
        <v>9.75</v>
      </c>
      <c r="F10" s="2">
        <f>Sept26!F34</f>
        <v>0</v>
      </c>
      <c r="G10" s="2">
        <f>Sept26!G34</f>
        <v>6.3</v>
      </c>
      <c r="H10" s="2">
        <f>Sept26!H34</f>
        <v>6.3</v>
      </c>
      <c r="I10" s="2">
        <f>Sept26!I34</f>
        <v>9.75</v>
      </c>
      <c r="J10" s="2">
        <f>Sept26!J34</f>
        <v>9.75</v>
      </c>
      <c r="K10" s="2">
        <f>Sept26!K34</f>
        <v>10</v>
      </c>
      <c r="L10" s="2">
        <f>Sept26!L34</f>
        <v>9.75</v>
      </c>
      <c r="M10" s="2">
        <f>Sept26!M34</f>
        <v>10</v>
      </c>
      <c r="N10" s="2">
        <f>Sept26!N34</f>
        <v>10</v>
      </c>
      <c r="O10" s="3">
        <f>Sept26!O34</f>
        <v>109.74</v>
      </c>
      <c r="P10" s="19">
        <f>Sept26!P34</f>
        <v>10</v>
      </c>
      <c r="Q10" s="19">
        <f>Sept26!Q34</f>
        <v>10</v>
      </c>
      <c r="R10" s="20">
        <f>Sept26!R34</f>
        <v>10</v>
      </c>
      <c r="S10" s="20">
        <f>Sept26!S34</f>
        <v>10</v>
      </c>
      <c r="T10" s="20">
        <f>Sept26!T34</f>
        <v>10</v>
      </c>
      <c r="U10" s="20">
        <f>Sept26!U34</f>
        <v>10</v>
      </c>
      <c r="V10" s="20">
        <f>Sept26!V34</f>
        <v>10</v>
      </c>
      <c r="W10" s="21">
        <f>Sept26!W34</f>
        <v>70</v>
      </c>
      <c r="X10" s="21">
        <f>Sept26!X34</f>
        <v>39.739999999999995</v>
      </c>
    </row>
    <row r="11" spans="1:24" ht="15.75" x14ac:dyDescent="0.25">
      <c r="A11" s="38">
        <v>46296</v>
      </c>
      <c r="B11" s="2">
        <f>'Oct26'!B35</f>
        <v>10</v>
      </c>
      <c r="C11" s="2">
        <f>'Oct26'!C35</f>
        <v>9.75</v>
      </c>
      <c r="D11" s="2">
        <f>'Oct26'!D35</f>
        <v>8.39</v>
      </c>
      <c r="E11" s="2">
        <f>'Oct26'!E35</f>
        <v>9.75</v>
      </c>
      <c r="F11" s="2">
        <f>'Oct26'!F35</f>
        <v>0</v>
      </c>
      <c r="G11" s="2">
        <f>'Oct26'!G35</f>
        <v>6.3</v>
      </c>
      <c r="H11" s="2">
        <f>'Oct26'!H35</f>
        <v>6.3</v>
      </c>
      <c r="I11" s="2">
        <f>'Oct26'!I35</f>
        <v>9.75</v>
      </c>
      <c r="J11" s="2">
        <f>'Oct26'!J35</f>
        <v>9.75</v>
      </c>
      <c r="K11" s="2">
        <f>'Oct26'!K35</f>
        <v>10</v>
      </c>
      <c r="L11" s="2">
        <f>'Oct26'!L35</f>
        <v>9.75</v>
      </c>
      <c r="M11" s="2">
        <f>'Oct26'!M35</f>
        <v>10</v>
      </c>
      <c r="N11" s="2">
        <f>'Oct26'!N35</f>
        <v>10</v>
      </c>
      <c r="O11" s="3">
        <f>'Oct26'!O35</f>
        <v>109.74</v>
      </c>
      <c r="P11" s="19">
        <f>'Oct26'!P35</f>
        <v>10</v>
      </c>
      <c r="Q11" s="19">
        <f>'Oct26'!Q35</f>
        <v>10</v>
      </c>
      <c r="R11" s="20">
        <f>'Oct26'!R35</f>
        <v>10</v>
      </c>
      <c r="S11" s="20">
        <f>'Oct26'!S35</f>
        <v>10</v>
      </c>
      <c r="T11" s="20">
        <f>'Oct26'!T35</f>
        <v>10</v>
      </c>
      <c r="U11" s="20">
        <f>'Oct26'!U35</f>
        <v>10</v>
      </c>
      <c r="V11" s="20">
        <f>'Oct26'!V35</f>
        <v>10</v>
      </c>
      <c r="W11" s="21">
        <f>'Oct26'!W35</f>
        <v>70</v>
      </c>
      <c r="X11" s="21">
        <f>'Oct26'!X35</f>
        <v>39.739999999999995</v>
      </c>
    </row>
    <row r="12" spans="1:24" ht="15.75" x14ac:dyDescent="0.25">
      <c r="A12" s="38">
        <v>46327</v>
      </c>
      <c r="B12" s="2">
        <f>'Nov25'!B34</f>
        <v>10</v>
      </c>
      <c r="C12" s="2">
        <f>'Nov25'!C34</f>
        <v>9.75</v>
      </c>
      <c r="D12" s="2">
        <f>'Nov25'!D34</f>
        <v>8.39</v>
      </c>
      <c r="E12" s="2">
        <f>'Nov25'!E34</f>
        <v>9.75</v>
      </c>
      <c r="F12" s="2">
        <f>'Nov25'!F34</f>
        <v>0</v>
      </c>
      <c r="G12" s="2">
        <f>'Nov25'!G34</f>
        <v>6.3</v>
      </c>
      <c r="H12" s="2">
        <f>'Nov25'!H34</f>
        <v>6.3</v>
      </c>
      <c r="I12" s="2">
        <f>'Nov25'!I34</f>
        <v>9.75</v>
      </c>
      <c r="J12" s="2">
        <f>'Nov25'!J34</f>
        <v>9.75</v>
      </c>
      <c r="K12" s="2">
        <f>'Nov25'!K34</f>
        <v>10</v>
      </c>
      <c r="L12" s="2">
        <f>'Nov25'!L34</f>
        <v>9.75</v>
      </c>
      <c r="M12" s="2">
        <f>'Nov25'!M34</f>
        <v>10</v>
      </c>
      <c r="N12" s="2">
        <f>'Nov25'!N34</f>
        <v>10</v>
      </c>
      <c r="O12" s="3">
        <f>'Nov25'!O34</f>
        <v>109.74</v>
      </c>
      <c r="P12" s="19">
        <f>'Nov25'!P34</f>
        <v>10</v>
      </c>
      <c r="Q12" s="19">
        <f>'Nov25'!Q34</f>
        <v>10</v>
      </c>
      <c r="R12" s="20">
        <f>'Nov25'!R34</f>
        <v>10</v>
      </c>
      <c r="S12" s="20">
        <f>'Nov25'!S34</f>
        <v>10</v>
      </c>
      <c r="T12" s="20">
        <f>'Nov25'!T34</f>
        <v>10</v>
      </c>
      <c r="U12" s="20">
        <f>'Nov25'!U34</f>
        <v>10</v>
      </c>
      <c r="V12" s="20">
        <f>'Nov25'!V34</f>
        <v>10</v>
      </c>
      <c r="W12" s="21">
        <f>'Nov25'!W34</f>
        <v>70</v>
      </c>
      <c r="X12" s="21">
        <f>'Nov25'!X34</f>
        <v>39.739999999999995</v>
      </c>
    </row>
    <row r="13" spans="1:24" ht="15.75" x14ac:dyDescent="0.25">
      <c r="A13" s="38">
        <v>46357</v>
      </c>
      <c r="B13" s="2">
        <f>'Dec26'!B35</f>
        <v>10</v>
      </c>
      <c r="C13" s="2">
        <f>'Dec26'!C35</f>
        <v>9.75</v>
      </c>
      <c r="D13" s="2">
        <f>'Dec26'!D35</f>
        <v>8.39</v>
      </c>
      <c r="E13" s="2">
        <f>'Dec26'!E35</f>
        <v>9.75</v>
      </c>
      <c r="F13" s="2">
        <f>'Dec26'!F35</f>
        <v>0</v>
      </c>
      <c r="G13" s="2">
        <f>'Dec26'!G35</f>
        <v>6.3</v>
      </c>
      <c r="H13" s="2">
        <f>'Dec26'!H35</f>
        <v>6.3</v>
      </c>
      <c r="I13" s="2">
        <f>'Dec26'!I35</f>
        <v>9.75</v>
      </c>
      <c r="J13" s="2">
        <f>'Dec26'!J35</f>
        <v>9.75</v>
      </c>
      <c r="K13" s="2">
        <f>'Dec26'!K35</f>
        <v>10</v>
      </c>
      <c r="L13" s="2">
        <f>'Dec26'!L35</f>
        <v>9.75</v>
      </c>
      <c r="M13" s="2">
        <f>'Dec26'!M35</f>
        <v>10</v>
      </c>
      <c r="N13" s="2">
        <f>'Dec26'!N35</f>
        <v>10</v>
      </c>
      <c r="O13" s="3">
        <f>'Dec26'!O35</f>
        <v>109.74</v>
      </c>
      <c r="P13" s="19">
        <f>'Dec26'!P35</f>
        <v>10</v>
      </c>
      <c r="Q13" s="19">
        <f>'Dec26'!Q35</f>
        <v>10</v>
      </c>
      <c r="R13" s="20">
        <f>'Dec26'!R35</f>
        <v>10</v>
      </c>
      <c r="S13" s="20">
        <f>'Dec26'!S35</f>
        <v>10</v>
      </c>
      <c r="T13" s="20">
        <f>'Dec26'!T35</f>
        <v>10</v>
      </c>
      <c r="U13" s="20">
        <f>'Dec26'!U35</f>
        <v>10</v>
      </c>
      <c r="V13" s="20">
        <f>'Dec26'!V35</f>
        <v>10</v>
      </c>
      <c r="W13" s="21">
        <f>'Dec26'!W35</f>
        <v>70</v>
      </c>
      <c r="X13" s="21">
        <f>'Dec26'!X35</f>
        <v>39.739999999999995</v>
      </c>
    </row>
    <row r="15" spans="1:24" x14ac:dyDescent="0.25">
      <c r="A15" t="s">
        <v>25</v>
      </c>
      <c r="B15" s="4">
        <f>SUM(B2:B13)</f>
        <v>120</v>
      </c>
      <c r="C15" s="4">
        <f t="shared" ref="C15:X15" si="0">SUM(C2:C13)</f>
        <v>117</v>
      </c>
      <c r="D15" s="4">
        <f t="shared" si="0"/>
        <v>100.68</v>
      </c>
      <c r="E15" s="4">
        <f t="shared" si="0"/>
        <v>117</v>
      </c>
      <c r="F15" s="4">
        <f t="shared" si="0"/>
        <v>0</v>
      </c>
      <c r="G15" s="4">
        <f t="shared" si="0"/>
        <v>75.59999999999998</v>
      </c>
      <c r="H15" s="4">
        <f t="shared" si="0"/>
        <v>75.59999999999998</v>
      </c>
      <c r="I15" s="4">
        <f t="shared" si="0"/>
        <v>117</v>
      </c>
      <c r="J15" s="4">
        <f t="shared" si="0"/>
        <v>117</v>
      </c>
      <c r="K15" s="4">
        <f t="shared" si="0"/>
        <v>120</v>
      </c>
      <c r="L15" s="4">
        <f t="shared" si="0"/>
        <v>117</v>
      </c>
      <c r="M15" s="4">
        <f t="shared" si="0"/>
        <v>220</v>
      </c>
      <c r="N15" s="4">
        <f t="shared" si="0"/>
        <v>120</v>
      </c>
      <c r="O15" s="4">
        <f t="shared" si="0"/>
        <v>1416.88</v>
      </c>
      <c r="P15" s="4">
        <f t="shared" si="0"/>
        <v>120</v>
      </c>
      <c r="Q15" s="4">
        <f t="shared" si="0"/>
        <v>120</v>
      </c>
      <c r="R15" s="4">
        <f t="shared" si="0"/>
        <v>120</v>
      </c>
      <c r="S15" s="4">
        <f t="shared" si="0"/>
        <v>120</v>
      </c>
      <c r="T15" s="4">
        <f t="shared" si="0"/>
        <v>120</v>
      </c>
      <c r="U15" s="4">
        <f t="shared" si="0"/>
        <v>120</v>
      </c>
      <c r="V15" s="4">
        <f t="shared" si="0"/>
        <v>120</v>
      </c>
      <c r="W15" s="4">
        <f t="shared" si="0"/>
        <v>840</v>
      </c>
      <c r="X15" s="4">
        <f t="shared" si="0"/>
        <v>576.88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Jan26</vt:lpstr>
      <vt:lpstr>Feb26</vt:lpstr>
      <vt:lpstr>Mar26</vt:lpstr>
      <vt:lpstr>Apr26</vt:lpstr>
      <vt:lpstr>May26</vt:lpstr>
      <vt:lpstr>June26</vt:lpstr>
      <vt:lpstr>July26</vt:lpstr>
      <vt:lpstr>Aug26</vt:lpstr>
      <vt:lpstr>Sept26</vt:lpstr>
      <vt:lpstr>Oct26</vt:lpstr>
      <vt:lpstr>Nov25</vt:lpstr>
      <vt:lpstr>Dec26</vt:lpstr>
      <vt:lpstr>Master</vt:lpstr>
      <vt:lpstr>Yearly-26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Ashok Moori</cp:lastModifiedBy>
  <dcterms:created xsi:type="dcterms:W3CDTF">2026-03-31T02:47:22Z</dcterms:created>
  <dcterms:modified xsi:type="dcterms:W3CDTF">2026-04-06T15:45:02Z</dcterms:modified>
</cp:coreProperties>
</file>