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superK/"/>
    </mc:Choice>
  </mc:AlternateContent>
  <xr:revisionPtr revIDLastSave="13" documentId="8_{C1F52888-8D28-4341-91C5-DFAD38962418}" xr6:coauthVersionLast="47" xr6:coauthVersionMax="47" xr10:uidLastSave="{D3C89AFE-950E-4EA9-AD99-CFDC47401104}"/>
  <bookViews>
    <workbookView xWindow="-108" yWindow="-108" windowWidth="23256" windowHeight="12456" xr2:uid="{1FEF8A67-2804-456F-B9B8-91F9A08F3F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2" i="1"/>
  <c r="J41" i="1"/>
  <c r="K39" i="1"/>
  <c r="D21" i="1"/>
  <c r="D22" i="1"/>
  <c r="D20" i="1"/>
  <c r="J20" i="1" s="1"/>
  <c r="K37" i="1"/>
  <c r="K3" i="1"/>
  <c r="L3" i="1" s="1"/>
  <c r="K4" i="1"/>
  <c r="L4" i="1" s="1"/>
  <c r="K5" i="1"/>
  <c r="K6" i="1"/>
  <c r="K7" i="1"/>
  <c r="K8" i="1"/>
  <c r="K9" i="1"/>
  <c r="K10" i="1"/>
  <c r="L10" i="1" s="1"/>
  <c r="K11" i="1"/>
  <c r="L11" i="1" s="1"/>
  <c r="K12" i="1"/>
  <c r="L12" i="1" s="1"/>
  <c r="L13" i="1"/>
  <c r="K14" i="1"/>
  <c r="K15" i="1"/>
  <c r="K16" i="1"/>
  <c r="K17" i="1"/>
  <c r="K18" i="1"/>
  <c r="L18" i="1" s="1"/>
  <c r="K19" i="1"/>
  <c r="L19" i="1" s="1"/>
  <c r="K20" i="1"/>
  <c r="L20" i="1" s="1"/>
  <c r="K21" i="1"/>
  <c r="L21" i="1" s="1"/>
  <c r="K22" i="1"/>
  <c r="K23" i="1"/>
  <c r="K24" i="1"/>
  <c r="K25" i="1"/>
  <c r="K26" i="1"/>
  <c r="L26" i="1" s="1"/>
  <c r="K27" i="1"/>
  <c r="L27" i="1" s="1"/>
  <c r="K28" i="1"/>
  <c r="L28" i="1" s="1"/>
  <c r="K29" i="1"/>
  <c r="L29" i="1" s="1"/>
  <c r="K30" i="1"/>
  <c r="K31" i="1"/>
  <c r="K32" i="1"/>
  <c r="K33" i="1"/>
  <c r="K34" i="1"/>
  <c r="L34" i="1" s="1"/>
  <c r="K35" i="1"/>
  <c r="L35" i="1" s="1"/>
  <c r="K36" i="1"/>
  <c r="L36" i="1" s="1"/>
  <c r="K2" i="1"/>
  <c r="L2" i="1" s="1"/>
  <c r="L5" i="1"/>
  <c r="L6" i="1"/>
  <c r="L7" i="1"/>
  <c r="L8" i="1"/>
  <c r="L9" i="1"/>
  <c r="L14" i="1"/>
  <c r="L15" i="1"/>
  <c r="L16" i="1"/>
  <c r="L17" i="1"/>
  <c r="L22" i="1"/>
  <c r="L23" i="1"/>
  <c r="L24" i="1"/>
  <c r="L25" i="1"/>
  <c r="L30" i="1"/>
  <c r="L31" i="1"/>
  <c r="L32" i="1"/>
  <c r="L33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2" i="1"/>
  <c r="J37" i="1" l="1"/>
</calcChain>
</file>

<file path=xl/sharedStrings.xml><?xml version="1.0" encoding="utf-8"?>
<sst xmlns="http://schemas.openxmlformats.org/spreadsheetml/2006/main" count="106" uniqueCount="75">
  <si>
    <t>S.No</t>
  </si>
  <si>
    <t>Item Name</t>
  </si>
  <si>
    <t>Kgs</t>
  </si>
  <si>
    <t>MRP</t>
  </si>
  <si>
    <t>Single Item Avg Price</t>
  </si>
  <si>
    <t>Avg Price</t>
  </si>
  <si>
    <t>Aashirwad Turmeric 500g</t>
  </si>
  <si>
    <t>500g</t>
  </si>
  <si>
    <t>Gopuram kunkuma 40g</t>
  </si>
  <si>
    <t>4 pack</t>
  </si>
  <si>
    <t>AAshrivaad Corander 500g</t>
  </si>
  <si>
    <t>2kg</t>
  </si>
  <si>
    <t>Shakti Toor dall 1kg</t>
  </si>
  <si>
    <t>10kg</t>
  </si>
  <si>
    <t>Shakti Urad dall 1kg</t>
  </si>
  <si>
    <t>1kg</t>
  </si>
  <si>
    <t>Shakti Gram dall 1kg</t>
  </si>
  <si>
    <t>6kgs</t>
  </si>
  <si>
    <t>SK Cumin seeds 100g</t>
  </si>
  <si>
    <t>300g</t>
  </si>
  <si>
    <t>Everest black pepper 50g</t>
  </si>
  <si>
    <t>SK Fenugreek Seeds 100g</t>
  </si>
  <si>
    <t>100g</t>
  </si>
  <si>
    <t>SK Mustard seeds 250g</t>
  </si>
  <si>
    <t>Shakti red chilli</t>
  </si>
  <si>
    <t>SK Onion 1kg</t>
  </si>
  <si>
    <t>5kgs</t>
  </si>
  <si>
    <t>30 or 50</t>
  </si>
  <si>
    <t>150 or 250</t>
  </si>
  <si>
    <t>Inguva 50g</t>
  </si>
  <si>
    <t>SNJ Sugar 5kgs</t>
  </si>
  <si>
    <t>SK Bellam 1kg Loose</t>
  </si>
  <si>
    <t>30kgs</t>
  </si>
  <si>
    <t>Shakti groundnut 1kg</t>
  </si>
  <si>
    <t>8kgs</t>
  </si>
  <si>
    <t>Freedom refined sunflower oil 15L</t>
  </si>
  <si>
    <t>4Tins</t>
  </si>
  <si>
    <t>Nandini Pure Ghee 1L</t>
  </si>
  <si>
    <t>6L</t>
  </si>
  <si>
    <t>MTR Samber Powder 200g</t>
  </si>
  <si>
    <t>MTR Samber Powder 100g</t>
  </si>
  <si>
    <t>MTR Rasam Powder 100g</t>
  </si>
  <si>
    <t>MTR Rasam Powder 200g</t>
  </si>
  <si>
    <t>Food color</t>
  </si>
  <si>
    <t>10pac</t>
  </si>
  <si>
    <t>Shakti Fried gam 1kg</t>
  </si>
  <si>
    <t>SK whote thill 250g</t>
  </si>
  <si>
    <t>Bhasmati Rice 1kg Loose</t>
  </si>
  <si>
    <t>60Kgs</t>
  </si>
  <si>
    <t>Shri Varalakshmi pappad Ajwain 500g</t>
  </si>
  <si>
    <t>SK Coconut powder 500g</t>
  </si>
  <si>
    <t>Soya beans 500g</t>
  </si>
  <si>
    <t>Tata Cystal salt 1kg</t>
  </si>
  <si>
    <t>10kgs</t>
  </si>
  <si>
    <t>Tata nice salt 1kg</t>
  </si>
  <si>
    <t>2kgs</t>
  </si>
  <si>
    <t>Bambino vermicelli 850ml</t>
  </si>
  <si>
    <t>6 packs</t>
  </si>
  <si>
    <t>Gajaraju kesari ravva 1kg</t>
  </si>
  <si>
    <t>4kgs</t>
  </si>
  <si>
    <t>Shakti Bombay roasted sooji 1kg</t>
  </si>
  <si>
    <t>Aachi mutton masala 100g</t>
  </si>
  <si>
    <t>Total Avg Bill</t>
  </si>
  <si>
    <t xml:space="preserve">Verified </t>
  </si>
  <si>
    <t>Y</t>
  </si>
  <si>
    <t>Chilli powder</t>
  </si>
  <si>
    <t>N- 2  Missing</t>
  </si>
  <si>
    <t>N- 5  Missing</t>
  </si>
  <si>
    <t>N - Should give Garlic</t>
  </si>
  <si>
    <t>N-1 missing</t>
  </si>
  <si>
    <t>N- Should give Vadiyalu</t>
  </si>
  <si>
    <t>N- Should give Double Bean</t>
  </si>
  <si>
    <t>Quantity</t>
  </si>
  <si>
    <t>Total without Discount</t>
  </si>
  <si>
    <t>Total with 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</si>
</sst>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4" fillId="2" borderId="1" xfId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1" fillId="3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A03C7-18D7-47BD-9C20-A5207534FF0A}">
  <dimension ref="A1:M41"/>
  <sheetViews>
    <sheetView tabSelected="1" topLeftCell="A12" workbookViewId="0">
      <selection activeCell="H24" sqref="H24"/>
    </sheetView>
  </sheetViews>
  <sheetFormatPr defaultRowHeight="14.4" x14ac:dyDescent="0.3"/>
  <cols>
    <col min="1" max="1" width="19.77734375" customWidth="1"/>
    <col min="2" max="2" width="32.21875" bestFit="1" customWidth="1"/>
    <col min="3" max="6" width="19.77734375" customWidth="1"/>
    <col min="8" max="8" width="24.109375" bestFit="1" customWidth="1"/>
    <col min="9" max="9" width="10" bestFit="1" customWidth="1"/>
    <col min="10" max="10" width="25.109375" style="16" bestFit="1" customWidth="1"/>
    <col min="11" max="11" width="21.6640625" style="16" bestFit="1" customWidth="1"/>
    <col min="12" max="12" width="8.88671875" style="16"/>
  </cols>
  <sheetData>
    <row r="1" spans="1:13" ht="16.2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2" t="s">
        <v>63</v>
      </c>
      <c r="I1" s="9" t="s">
        <v>72</v>
      </c>
      <c r="J1" s="13" t="s">
        <v>73</v>
      </c>
      <c r="K1" s="13" t="s">
        <v>74</v>
      </c>
      <c r="L1" s="15"/>
    </row>
    <row r="2" spans="1:13" ht="15" thickBot="1" x14ac:dyDescent="0.35">
      <c r="A2" s="4">
        <v>1</v>
      </c>
      <c r="B2" s="5" t="s">
        <v>6</v>
      </c>
      <c r="C2" s="5" t="s">
        <v>7</v>
      </c>
      <c r="D2" s="5">
        <v>180</v>
      </c>
      <c r="E2" s="5">
        <v>162</v>
      </c>
      <c r="F2" s="6">
        <v>162</v>
      </c>
      <c r="G2" s="3"/>
      <c r="H2" s="5" t="s">
        <v>64</v>
      </c>
      <c r="I2" s="8">
        <v>1</v>
      </c>
      <c r="J2" s="15">
        <f>I2*D2</f>
        <v>180</v>
      </c>
      <c r="K2" s="15">
        <f>I2*E2</f>
        <v>162</v>
      </c>
      <c r="L2" s="15" t="b">
        <f>F2=K2</f>
        <v>1</v>
      </c>
      <c r="M2">
        <f>J2-K2</f>
        <v>18</v>
      </c>
    </row>
    <row r="3" spans="1:13" ht="15" thickBot="1" x14ac:dyDescent="0.35">
      <c r="A3" s="4">
        <v>2</v>
      </c>
      <c r="B3" s="5" t="s">
        <v>8</v>
      </c>
      <c r="C3" s="5" t="s">
        <v>9</v>
      </c>
      <c r="D3" s="5">
        <v>25</v>
      </c>
      <c r="E3" s="5">
        <v>25</v>
      </c>
      <c r="F3" s="6">
        <v>100</v>
      </c>
      <c r="G3" s="3"/>
      <c r="H3" s="5" t="s">
        <v>64</v>
      </c>
      <c r="I3" s="8">
        <v>4</v>
      </c>
      <c r="J3" s="15">
        <f t="shared" ref="J3:J36" si="0">I3*D3</f>
        <v>100</v>
      </c>
      <c r="K3" s="15">
        <f t="shared" ref="K3:K36" si="1">I3*E3</f>
        <v>100</v>
      </c>
      <c r="L3" s="15" t="b">
        <f t="shared" ref="L3:L36" si="2">F3=K3</f>
        <v>1</v>
      </c>
      <c r="M3">
        <f t="shared" ref="M3:M39" si="3">J3-K3</f>
        <v>0</v>
      </c>
    </row>
    <row r="4" spans="1:13" ht="15" thickBot="1" x14ac:dyDescent="0.35">
      <c r="A4" s="4">
        <v>3</v>
      </c>
      <c r="B4" s="5" t="s">
        <v>10</v>
      </c>
      <c r="C4" s="5" t="s">
        <v>11</v>
      </c>
      <c r="D4" s="5">
        <v>230</v>
      </c>
      <c r="E4" s="5">
        <v>207</v>
      </c>
      <c r="F4" s="10">
        <v>1656</v>
      </c>
      <c r="G4" s="3"/>
      <c r="H4" s="5" t="s">
        <v>64</v>
      </c>
      <c r="I4" s="8">
        <v>2</v>
      </c>
      <c r="J4" s="15">
        <f t="shared" si="0"/>
        <v>460</v>
      </c>
      <c r="K4" s="15">
        <f t="shared" si="1"/>
        <v>414</v>
      </c>
      <c r="L4" s="15" t="b">
        <f t="shared" si="2"/>
        <v>0</v>
      </c>
      <c r="M4">
        <f t="shared" si="3"/>
        <v>46</v>
      </c>
    </row>
    <row r="5" spans="1:13" ht="15" thickBot="1" x14ac:dyDescent="0.35">
      <c r="A5" s="4">
        <v>4</v>
      </c>
      <c r="B5" s="5" t="s">
        <v>12</v>
      </c>
      <c r="C5" s="5" t="s">
        <v>13</v>
      </c>
      <c r="D5" s="5">
        <v>210</v>
      </c>
      <c r="E5" s="5">
        <v>165</v>
      </c>
      <c r="F5" s="6">
        <v>1650</v>
      </c>
      <c r="G5" s="3"/>
      <c r="H5" s="5" t="s">
        <v>64</v>
      </c>
      <c r="I5" s="8">
        <v>10</v>
      </c>
      <c r="J5" s="15">
        <f t="shared" si="0"/>
        <v>2100</v>
      </c>
      <c r="K5" s="15">
        <f t="shared" si="1"/>
        <v>1650</v>
      </c>
      <c r="L5" s="15" t="b">
        <f t="shared" si="2"/>
        <v>1</v>
      </c>
      <c r="M5">
        <f t="shared" si="3"/>
        <v>450</v>
      </c>
    </row>
    <row r="6" spans="1:13" ht="15" thickBot="1" x14ac:dyDescent="0.35">
      <c r="A6" s="4">
        <v>5</v>
      </c>
      <c r="B6" s="5" t="s">
        <v>14</v>
      </c>
      <c r="C6" s="5" t="s">
        <v>15</v>
      </c>
      <c r="D6" s="5">
        <v>165</v>
      </c>
      <c r="E6" s="5">
        <v>149</v>
      </c>
      <c r="F6" s="6">
        <v>149</v>
      </c>
      <c r="G6" s="3"/>
      <c r="H6" s="5" t="s">
        <v>64</v>
      </c>
      <c r="I6" s="8">
        <v>1</v>
      </c>
      <c r="J6" s="15">
        <f t="shared" si="0"/>
        <v>165</v>
      </c>
      <c r="K6" s="15">
        <f t="shared" si="1"/>
        <v>149</v>
      </c>
      <c r="L6" s="15" t="b">
        <f t="shared" si="2"/>
        <v>1</v>
      </c>
      <c r="M6">
        <f t="shared" si="3"/>
        <v>16</v>
      </c>
    </row>
    <row r="7" spans="1:13" ht="15" thickBot="1" x14ac:dyDescent="0.35">
      <c r="A7" s="4">
        <v>6</v>
      </c>
      <c r="B7" s="5" t="s">
        <v>16</v>
      </c>
      <c r="C7" s="5" t="s">
        <v>17</v>
      </c>
      <c r="D7" s="5">
        <v>140</v>
      </c>
      <c r="E7" s="5">
        <v>95</v>
      </c>
      <c r="F7" s="6">
        <v>570</v>
      </c>
      <c r="G7" s="3"/>
      <c r="H7" s="5" t="s">
        <v>64</v>
      </c>
      <c r="I7" s="8">
        <v>6</v>
      </c>
      <c r="J7" s="15">
        <f t="shared" si="0"/>
        <v>840</v>
      </c>
      <c r="K7" s="15">
        <f t="shared" si="1"/>
        <v>570</v>
      </c>
      <c r="L7" s="15" t="b">
        <f t="shared" si="2"/>
        <v>1</v>
      </c>
      <c r="M7">
        <f t="shared" si="3"/>
        <v>270</v>
      </c>
    </row>
    <row r="8" spans="1:13" ht="15" thickBot="1" x14ac:dyDescent="0.35">
      <c r="A8" s="4">
        <v>7</v>
      </c>
      <c r="B8" s="5" t="s">
        <v>18</v>
      </c>
      <c r="C8" s="5" t="s">
        <v>19</v>
      </c>
      <c r="D8" s="5">
        <v>120</v>
      </c>
      <c r="E8" s="5">
        <v>60</v>
      </c>
      <c r="F8" s="6">
        <v>180</v>
      </c>
      <c r="G8" s="3"/>
      <c r="H8" s="5" t="s">
        <v>66</v>
      </c>
      <c r="I8" s="8">
        <v>3</v>
      </c>
      <c r="J8" s="15">
        <f t="shared" si="0"/>
        <v>360</v>
      </c>
      <c r="K8" s="15">
        <f t="shared" si="1"/>
        <v>180</v>
      </c>
      <c r="L8" s="15" t="b">
        <f t="shared" si="2"/>
        <v>1</v>
      </c>
      <c r="M8">
        <f t="shared" si="3"/>
        <v>180</v>
      </c>
    </row>
    <row r="9" spans="1:13" ht="15" thickBot="1" x14ac:dyDescent="0.35">
      <c r="A9" s="4">
        <v>8</v>
      </c>
      <c r="B9" s="5" t="s">
        <v>20</v>
      </c>
      <c r="C9" s="5">
        <v>5</v>
      </c>
      <c r="D9" s="5">
        <v>80</v>
      </c>
      <c r="E9" s="5">
        <v>78</v>
      </c>
      <c r="F9" s="6">
        <v>390</v>
      </c>
      <c r="G9" s="3"/>
      <c r="H9" s="5" t="s">
        <v>67</v>
      </c>
      <c r="I9" s="8">
        <v>5</v>
      </c>
      <c r="J9" s="15">
        <f t="shared" si="0"/>
        <v>400</v>
      </c>
      <c r="K9" s="15">
        <f t="shared" si="1"/>
        <v>390</v>
      </c>
      <c r="L9" s="15" t="b">
        <f t="shared" si="2"/>
        <v>1</v>
      </c>
      <c r="M9">
        <f t="shared" si="3"/>
        <v>10</v>
      </c>
    </row>
    <row r="10" spans="1:13" ht="15" thickBot="1" x14ac:dyDescent="0.35">
      <c r="A10" s="4">
        <v>9</v>
      </c>
      <c r="B10" s="5" t="s">
        <v>21</v>
      </c>
      <c r="C10" s="5" t="s">
        <v>22</v>
      </c>
      <c r="D10" s="5">
        <v>25</v>
      </c>
      <c r="E10" s="5">
        <v>24</v>
      </c>
      <c r="F10" s="6">
        <v>24</v>
      </c>
      <c r="G10" s="3"/>
      <c r="H10" s="5" t="s">
        <v>64</v>
      </c>
      <c r="I10" s="8">
        <v>1</v>
      </c>
      <c r="J10" s="15">
        <f t="shared" si="0"/>
        <v>25</v>
      </c>
      <c r="K10" s="15">
        <f t="shared" si="1"/>
        <v>24</v>
      </c>
      <c r="L10" s="15" t="b">
        <f t="shared" si="2"/>
        <v>1</v>
      </c>
      <c r="M10">
        <f t="shared" si="3"/>
        <v>1</v>
      </c>
    </row>
    <row r="11" spans="1:13" ht="15" thickBot="1" x14ac:dyDescent="0.35">
      <c r="A11" s="4">
        <v>10</v>
      </c>
      <c r="B11" s="5" t="s">
        <v>23</v>
      </c>
      <c r="C11" s="5">
        <v>4</v>
      </c>
      <c r="D11" s="5">
        <v>45</v>
      </c>
      <c r="E11" s="5">
        <v>40</v>
      </c>
      <c r="F11" s="6">
        <v>160</v>
      </c>
      <c r="G11" s="3"/>
      <c r="H11" s="5" t="s">
        <v>64</v>
      </c>
      <c r="I11" s="8">
        <v>4</v>
      </c>
      <c r="J11" s="15">
        <f t="shared" si="0"/>
        <v>180</v>
      </c>
      <c r="K11" s="15">
        <f t="shared" si="1"/>
        <v>160</v>
      </c>
      <c r="L11" s="15" t="b">
        <f t="shared" si="2"/>
        <v>1</v>
      </c>
      <c r="M11">
        <f t="shared" si="3"/>
        <v>20</v>
      </c>
    </row>
    <row r="12" spans="1:13" ht="15" thickBot="1" x14ac:dyDescent="0.35">
      <c r="A12" s="4">
        <v>11</v>
      </c>
      <c r="B12" s="5" t="s">
        <v>24</v>
      </c>
      <c r="C12" s="5" t="s">
        <v>15</v>
      </c>
      <c r="D12" s="5">
        <v>370</v>
      </c>
      <c r="E12" s="5">
        <v>295</v>
      </c>
      <c r="F12" s="6">
        <v>295</v>
      </c>
      <c r="G12" s="3"/>
      <c r="H12" s="5" t="s">
        <v>64</v>
      </c>
      <c r="I12" s="8">
        <v>1</v>
      </c>
      <c r="J12" s="15">
        <f t="shared" si="0"/>
        <v>370</v>
      </c>
      <c r="K12" s="15">
        <f t="shared" si="1"/>
        <v>295</v>
      </c>
      <c r="L12" s="15" t="b">
        <f t="shared" si="2"/>
        <v>1</v>
      </c>
      <c r="M12">
        <f t="shared" si="3"/>
        <v>75</v>
      </c>
    </row>
    <row r="13" spans="1:13" ht="15" thickBot="1" x14ac:dyDescent="0.35">
      <c r="A13" s="4">
        <v>12</v>
      </c>
      <c r="B13" s="5" t="s">
        <v>25</v>
      </c>
      <c r="C13" s="5" t="s">
        <v>26</v>
      </c>
      <c r="D13" s="5">
        <v>100</v>
      </c>
      <c r="E13" s="17" t="s">
        <v>27</v>
      </c>
      <c r="F13" s="10">
        <v>0</v>
      </c>
      <c r="G13" s="3" t="s">
        <v>28</v>
      </c>
      <c r="H13" s="5" t="s">
        <v>68</v>
      </c>
      <c r="I13" s="8">
        <v>5</v>
      </c>
      <c r="J13" s="15">
        <f t="shared" si="0"/>
        <v>500</v>
      </c>
      <c r="K13" s="15"/>
      <c r="L13" s="15" t="b">
        <f t="shared" si="2"/>
        <v>1</v>
      </c>
      <c r="M13">
        <f t="shared" si="3"/>
        <v>500</v>
      </c>
    </row>
    <row r="14" spans="1:13" ht="15" thickBot="1" x14ac:dyDescent="0.35">
      <c r="A14" s="4">
        <v>13</v>
      </c>
      <c r="B14" s="5" t="s">
        <v>29</v>
      </c>
      <c r="C14" s="5">
        <v>3</v>
      </c>
      <c r="D14" s="5">
        <v>92</v>
      </c>
      <c r="E14" s="5">
        <v>90</v>
      </c>
      <c r="F14" s="6">
        <v>270</v>
      </c>
      <c r="G14" s="3"/>
      <c r="H14" s="5" t="s">
        <v>64</v>
      </c>
      <c r="I14" s="8">
        <v>3</v>
      </c>
      <c r="J14" s="15">
        <f t="shared" si="0"/>
        <v>276</v>
      </c>
      <c r="K14" s="15">
        <f t="shared" si="1"/>
        <v>270</v>
      </c>
      <c r="L14" s="15" t="b">
        <f t="shared" si="2"/>
        <v>1</v>
      </c>
      <c r="M14">
        <f t="shared" si="3"/>
        <v>6</v>
      </c>
    </row>
    <row r="15" spans="1:13" ht="15" thickBot="1" x14ac:dyDescent="0.35">
      <c r="A15" s="4">
        <v>14</v>
      </c>
      <c r="B15" s="5" t="s">
        <v>30</v>
      </c>
      <c r="C15" s="5">
        <v>3</v>
      </c>
      <c r="D15" s="5">
        <v>275</v>
      </c>
      <c r="E15" s="5">
        <v>209</v>
      </c>
      <c r="F15" s="6">
        <v>627</v>
      </c>
      <c r="G15" s="3"/>
      <c r="H15" s="5" t="s">
        <v>64</v>
      </c>
      <c r="I15" s="8">
        <v>3</v>
      </c>
      <c r="J15" s="15">
        <f t="shared" si="0"/>
        <v>825</v>
      </c>
      <c r="K15" s="15">
        <f t="shared" si="1"/>
        <v>627</v>
      </c>
      <c r="L15" s="15" t="b">
        <f t="shared" si="2"/>
        <v>1</v>
      </c>
      <c r="M15">
        <f t="shared" si="3"/>
        <v>198</v>
      </c>
    </row>
    <row r="16" spans="1:13" ht="15" thickBot="1" x14ac:dyDescent="0.35">
      <c r="A16" s="4">
        <v>15</v>
      </c>
      <c r="B16" s="5" t="s">
        <v>31</v>
      </c>
      <c r="C16" s="5" t="s">
        <v>32</v>
      </c>
      <c r="D16" s="11">
        <v>60</v>
      </c>
      <c r="E16" s="5">
        <v>54</v>
      </c>
      <c r="F16" s="6">
        <v>1620</v>
      </c>
      <c r="G16" s="3"/>
      <c r="H16" s="5" t="s">
        <v>64</v>
      </c>
      <c r="I16" s="8">
        <v>30</v>
      </c>
      <c r="J16" s="15">
        <f t="shared" si="0"/>
        <v>1800</v>
      </c>
      <c r="K16" s="15">
        <f t="shared" si="1"/>
        <v>1620</v>
      </c>
      <c r="L16" s="15" t="b">
        <f t="shared" si="2"/>
        <v>1</v>
      </c>
      <c r="M16">
        <f t="shared" si="3"/>
        <v>180</v>
      </c>
    </row>
    <row r="17" spans="1:13" ht="15" thickBot="1" x14ac:dyDescent="0.35">
      <c r="A17" s="4">
        <v>16</v>
      </c>
      <c r="B17" s="5" t="s">
        <v>33</v>
      </c>
      <c r="C17" s="5" t="s">
        <v>34</v>
      </c>
      <c r="D17" s="11">
        <v>170</v>
      </c>
      <c r="E17" s="5">
        <v>145</v>
      </c>
      <c r="F17" s="6">
        <v>1160</v>
      </c>
      <c r="G17" s="3"/>
      <c r="H17" s="5" t="s">
        <v>64</v>
      </c>
      <c r="I17" s="8">
        <v>8</v>
      </c>
      <c r="J17" s="15">
        <f t="shared" si="0"/>
        <v>1360</v>
      </c>
      <c r="K17" s="15">
        <f t="shared" si="1"/>
        <v>1160</v>
      </c>
      <c r="L17" s="15" t="b">
        <f t="shared" si="2"/>
        <v>1</v>
      </c>
      <c r="M17">
        <f t="shared" si="3"/>
        <v>200</v>
      </c>
    </row>
    <row r="18" spans="1:13" ht="15" thickBot="1" x14ac:dyDescent="0.35">
      <c r="A18" s="4">
        <v>17</v>
      </c>
      <c r="B18" s="5" t="s">
        <v>35</v>
      </c>
      <c r="C18" s="5" t="s">
        <v>36</v>
      </c>
      <c r="D18" s="5">
        <v>3265</v>
      </c>
      <c r="E18" s="5">
        <v>1640</v>
      </c>
      <c r="F18" s="6">
        <v>6560</v>
      </c>
      <c r="G18" s="3"/>
      <c r="H18" s="5" t="s">
        <v>64</v>
      </c>
      <c r="I18" s="8">
        <v>4</v>
      </c>
      <c r="J18" s="15">
        <f t="shared" si="0"/>
        <v>13060</v>
      </c>
      <c r="K18" s="15">
        <f t="shared" si="1"/>
        <v>6560</v>
      </c>
      <c r="L18" s="15" t="b">
        <f t="shared" si="2"/>
        <v>1</v>
      </c>
      <c r="M18">
        <f t="shared" si="3"/>
        <v>6500</v>
      </c>
    </row>
    <row r="19" spans="1:13" ht="15" thickBot="1" x14ac:dyDescent="0.35">
      <c r="A19" s="4">
        <v>18</v>
      </c>
      <c r="B19" s="5" t="s">
        <v>37</v>
      </c>
      <c r="C19" s="5" t="s">
        <v>38</v>
      </c>
      <c r="D19" s="5">
        <v>650</v>
      </c>
      <c r="E19" s="5">
        <v>637</v>
      </c>
      <c r="F19" s="6">
        <v>3822</v>
      </c>
      <c r="G19" s="3"/>
      <c r="H19" s="5" t="s">
        <v>64</v>
      </c>
      <c r="I19" s="8">
        <v>6</v>
      </c>
      <c r="J19" s="15">
        <f t="shared" si="0"/>
        <v>3900</v>
      </c>
      <c r="K19" s="15">
        <f t="shared" si="1"/>
        <v>3822</v>
      </c>
      <c r="L19" s="15" t="b">
        <f t="shared" si="2"/>
        <v>1</v>
      </c>
      <c r="M19">
        <f t="shared" si="3"/>
        <v>78</v>
      </c>
    </row>
    <row r="20" spans="1:13" ht="15" thickBot="1" x14ac:dyDescent="0.35">
      <c r="A20" s="4">
        <v>19</v>
      </c>
      <c r="B20" s="5" t="s">
        <v>39</v>
      </c>
      <c r="C20" s="5">
        <v>1</v>
      </c>
      <c r="D20" s="11">
        <f>E20</f>
        <v>147</v>
      </c>
      <c r="E20" s="5">
        <v>147</v>
      </c>
      <c r="F20" s="6">
        <v>147</v>
      </c>
      <c r="G20" s="3"/>
      <c r="H20" s="5" t="s">
        <v>69</v>
      </c>
      <c r="I20" s="8">
        <v>1</v>
      </c>
      <c r="J20" s="15">
        <f t="shared" si="0"/>
        <v>147</v>
      </c>
      <c r="K20" s="15">
        <f t="shared" si="1"/>
        <v>147</v>
      </c>
      <c r="L20" s="15" t="b">
        <f t="shared" si="2"/>
        <v>1</v>
      </c>
      <c r="M20">
        <f t="shared" si="3"/>
        <v>0</v>
      </c>
    </row>
    <row r="21" spans="1:13" ht="15" thickBot="1" x14ac:dyDescent="0.35">
      <c r="A21" s="4">
        <v>20</v>
      </c>
      <c r="B21" s="5" t="s">
        <v>40</v>
      </c>
      <c r="C21" s="5">
        <v>1</v>
      </c>
      <c r="D21" s="11">
        <f t="shared" ref="D21:D22" si="4">E21</f>
        <v>76</v>
      </c>
      <c r="E21" s="5">
        <v>76</v>
      </c>
      <c r="F21" s="6">
        <v>76</v>
      </c>
      <c r="G21" s="3"/>
      <c r="H21" s="5" t="s">
        <v>64</v>
      </c>
      <c r="I21" s="8">
        <v>1</v>
      </c>
      <c r="J21" s="15">
        <f t="shared" si="0"/>
        <v>76</v>
      </c>
      <c r="K21" s="15">
        <f t="shared" si="1"/>
        <v>76</v>
      </c>
      <c r="L21" s="15" t="b">
        <f t="shared" si="2"/>
        <v>1</v>
      </c>
      <c r="M21">
        <f t="shared" si="3"/>
        <v>0</v>
      </c>
    </row>
    <row r="22" spans="1:13" ht="15" thickBot="1" x14ac:dyDescent="0.35">
      <c r="A22" s="4">
        <v>21</v>
      </c>
      <c r="B22" s="5" t="s">
        <v>41</v>
      </c>
      <c r="C22" s="5">
        <v>1</v>
      </c>
      <c r="D22" s="11">
        <f t="shared" si="4"/>
        <v>85</v>
      </c>
      <c r="E22" s="5">
        <v>85</v>
      </c>
      <c r="F22" s="6">
        <v>85</v>
      </c>
      <c r="G22" s="3"/>
      <c r="H22" s="5" t="s">
        <v>64</v>
      </c>
      <c r="I22" s="8">
        <v>1</v>
      </c>
      <c r="J22" s="15">
        <f t="shared" si="0"/>
        <v>85</v>
      </c>
      <c r="K22" s="15">
        <f t="shared" si="1"/>
        <v>85</v>
      </c>
      <c r="L22" s="15" t="b">
        <f t="shared" si="2"/>
        <v>1</v>
      </c>
      <c r="M22">
        <f t="shared" si="3"/>
        <v>0</v>
      </c>
    </row>
    <row r="23" spans="1:13" ht="15" thickBot="1" x14ac:dyDescent="0.35">
      <c r="A23" s="4">
        <v>22</v>
      </c>
      <c r="B23" s="5" t="s">
        <v>42</v>
      </c>
      <c r="C23" s="5">
        <v>1</v>
      </c>
      <c r="D23" s="5">
        <v>165</v>
      </c>
      <c r="E23" s="5">
        <v>161</v>
      </c>
      <c r="F23" s="6">
        <v>161</v>
      </c>
      <c r="G23" s="3"/>
      <c r="H23" s="5" t="s">
        <v>69</v>
      </c>
      <c r="I23" s="8">
        <v>1</v>
      </c>
      <c r="J23" s="15">
        <f t="shared" si="0"/>
        <v>165</v>
      </c>
      <c r="K23" s="15">
        <f t="shared" si="1"/>
        <v>161</v>
      </c>
      <c r="L23" s="15" t="b">
        <f t="shared" si="2"/>
        <v>1</v>
      </c>
      <c r="M23">
        <f t="shared" si="3"/>
        <v>4</v>
      </c>
    </row>
    <row r="24" spans="1:13" ht="15" thickBot="1" x14ac:dyDescent="0.35">
      <c r="A24" s="4">
        <v>23</v>
      </c>
      <c r="B24" s="5" t="s">
        <v>43</v>
      </c>
      <c r="C24" s="5" t="s">
        <v>44</v>
      </c>
      <c r="D24" s="5">
        <v>3</v>
      </c>
      <c r="E24" s="5">
        <v>3</v>
      </c>
      <c r="F24" s="6">
        <v>30</v>
      </c>
      <c r="G24" s="3"/>
      <c r="H24" s="5" t="s">
        <v>64</v>
      </c>
      <c r="I24" s="8">
        <v>10</v>
      </c>
      <c r="J24" s="15">
        <f t="shared" si="0"/>
        <v>30</v>
      </c>
      <c r="K24" s="15">
        <f t="shared" si="1"/>
        <v>30</v>
      </c>
      <c r="L24" s="15" t="b">
        <f t="shared" si="2"/>
        <v>1</v>
      </c>
      <c r="M24">
        <f t="shared" si="3"/>
        <v>0</v>
      </c>
    </row>
    <row r="25" spans="1:13" ht="15" thickBot="1" x14ac:dyDescent="0.35">
      <c r="A25" s="4">
        <v>24</v>
      </c>
      <c r="B25" s="5" t="s">
        <v>45</v>
      </c>
      <c r="C25" s="5" t="s">
        <v>26</v>
      </c>
      <c r="D25" s="5">
        <v>160</v>
      </c>
      <c r="E25" s="5">
        <v>113</v>
      </c>
      <c r="F25" s="6">
        <v>565</v>
      </c>
      <c r="G25" s="3"/>
      <c r="H25" s="5" t="s">
        <v>64</v>
      </c>
      <c r="I25" s="8">
        <v>5</v>
      </c>
      <c r="J25" s="15">
        <f t="shared" si="0"/>
        <v>800</v>
      </c>
      <c r="K25" s="15">
        <f t="shared" si="1"/>
        <v>565</v>
      </c>
      <c r="L25" s="15" t="b">
        <f t="shared" si="2"/>
        <v>1</v>
      </c>
      <c r="M25">
        <f t="shared" si="3"/>
        <v>235</v>
      </c>
    </row>
    <row r="26" spans="1:13" ht="15" thickBot="1" x14ac:dyDescent="0.35">
      <c r="A26" s="4">
        <v>25</v>
      </c>
      <c r="B26" s="5" t="s">
        <v>46</v>
      </c>
      <c r="C26" s="5">
        <v>8</v>
      </c>
      <c r="D26" s="5">
        <v>120</v>
      </c>
      <c r="E26" s="5">
        <v>65</v>
      </c>
      <c r="F26" s="6">
        <v>520</v>
      </c>
      <c r="G26" s="3"/>
      <c r="H26" s="5" t="s">
        <v>64</v>
      </c>
      <c r="I26" s="8">
        <v>8</v>
      </c>
      <c r="J26" s="15">
        <f t="shared" si="0"/>
        <v>960</v>
      </c>
      <c r="K26" s="15">
        <f t="shared" si="1"/>
        <v>520</v>
      </c>
      <c r="L26" s="15" t="b">
        <f t="shared" si="2"/>
        <v>1</v>
      </c>
      <c r="M26">
        <f t="shared" si="3"/>
        <v>440</v>
      </c>
    </row>
    <row r="27" spans="1:13" ht="15" thickBot="1" x14ac:dyDescent="0.35">
      <c r="A27" s="4">
        <v>26</v>
      </c>
      <c r="B27" s="5" t="s">
        <v>47</v>
      </c>
      <c r="C27" s="5" t="s">
        <v>48</v>
      </c>
      <c r="D27" s="11">
        <v>108</v>
      </c>
      <c r="E27" s="5">
        <v>98</v>
      </c>
      <c r="F27" s="6">
        <v>5880</v>
      </c>
      <c r="G27" s="3"/>
      <c r="H27" s="5" t="s">
        <v>64</v>
      </c>
      <c r="I27" s="8">
        <v>60</v>
      </c>
      <c r="J27" s="15">
        <f t="shared" si="0"/>
        <v>6480</v>
      </c>
      <c r="K27" s="15">
        <f t="shared" si="1"/>
        <v>5880</v>
      </c>
      <c r="L27" s="15" t="b">
        <f t="shared" si="2"/>
        <v>1</v>
      </c>
      <c r="M27">
        <f t="shared" si="3"/>
        <v>600</v>
      </c>
    </row>
    <row r="28" spans="1:13" ht="15" thickBot="1" x14ac:dyDescent="0.35">
      <c r="A28" s="4">
        <v>27</v>
      </c>
      <c r="B28" s="5" t="s">
        <v>49</v>
      </c>
      <c r="C28" s="5">
        <v>12</v>
      </c>
      <c r="D28" s="5">
        <v>100</v>
      </c>
      <c r="E28" s="5">
        <v>97</v>
      </c>
      <c r="F28" s="6">
        <v>1164</v>
      </c>
      <c r="G28" s="3"/>
      <c r="H28" s="5" t="s">
        <v>70</v>
      </c>
      <c r="I28" s="8">
        <v>12</v>
      </c>
      <c r="J28" s="15">
        <f t="shared" si="0"/>
        <v>1200</v>
      </c>
      <c r="K28" s="15">
        <f t="shared" si="1"/>
        <v>1164</v>
      </c>
      <c r="L28" s="15" t="b">
        <f t="shared" si="2"/>
        <v>1</v>
      </c>
      <c r="M28">
        <f t="shared" si="3"/>
        <v>36</v>
      </c>
    </row>
    <row r="29" spans="1:13" ht="15" thickBot="1" x14ac:dyDescent="0.35">
      <c r="A29" s="4">
        <v>28</v>
      </c>
      <c r="B29" s="5" t="s">
        <v>50</v>
      </c>
      <c r="C29" s="5">
        <v>6</v>
      </c>
      <c r="D29" s="5">
        <v>222</v>
      </c>
      <c r="E29" s="5">
        <v>163</v>
      </c>
      <c r="F29" s="6">
        <v>978</v>
      </c>
      <c r="G29" s="3"/>
      <c r="H29" s="5" t="s">
        <v>64</v>
      </c>
      <c r="I29" s="8">
        <v>6</v>
      </c>
      <c r="J29" s="15">
        <f t="shared" si="0"/>
        <v>1332</v>
      </c>
      <c r="K29" s="15">
        <f t="shared" si="1"/>
        <v>978</v>
      </c>
      <c r="L29" s="15" t="b">
        <f t="shared" si="2"/>
        <v>1</v>
      </c>
      <c r="M29">
        <f t="shared" si="3"/>
        <v>354</v>
      </c>
    </row>
    <row r="30" spans="1:13" ht="15" thickBot="1" x14ac:dyDescent="0.35">
      <c r="A30" s="4">
        <v>29</v>
      </c>
      <c r="B30" s="5" t="s">
        <v>51</v>
      </c>
      <c r="C30" s="5">
        <v>7</v>
      </c>
      <c r="D30" s="5">
        <v>75</v>
      </c>
      <c r="E30" s="5">
        <v>65</v>
      </c>
      <c r="F30" s="6">
        <v>455</v>
      </c>
      <c r="G30" s="3"/>
      <c r="H30" s="5" t="s">
        <v>71</v>
      </c>
      <c r="I30" s="8">
        <v>7</v>
      </c>
      <c r="J30" s="15">
        <f t="shared" si="0"/>
        <v>525</v>
      </c>
      <c r="K30" s="15">
        <f t="shared" si="1"/>
        <v>455</v>
      </c>
      <c r="L30" s="15" t="b">
        <f t="shared" si="2"/>
        <v>1</v>
      </c>
      <c r="M30">
        <f t="shared" si="3"/>
        <v>70</v>
      </c>
    </row>
    <row r="31" spans="1:13" ht="15" thickBot="1" x14ac:dyDescent="0.35">
      <c r="A31" s="4">
        <v>30</v>
      </c>
      <c r="B31" s="5" t="s">
        <v>52</v>
      </c>
      <c r="C31" s="5" t="s">
        <v>53</v>
      </c>
      <c r="D31" s="5">
        <v>22</v>
      </c>
      <c r="E31" s="5">
        <v>20</v>
      </c>
      <c r="F31" s="6">
        <v>200</v>
      </c>
      <c r="G31" s="3"/>
      <c r="H31" s="5" t="s">
        <v>64</v>
      </c>
      <c r="I31" s="8">
        <v>10</v>
      </c>
      <c r="J31" s="15">
        <f t="shared" si="0"/>
        <v>220</v>
      </c>
      <c r="K31" s="15">
        <f t="shared" si="1"/>
        <v>200</v>
      </c>
      <c r="L31" s="15" t="b">
        <f t="shared" si="2"/>
        <v>1</v>
      </c>
      <c r="M31">
        <f t="shared" si="3"/>
        <v>20</v>
      </c>
    </row>
    <row r="32" spans="1:13" ht="15" thickBot="1" x14ac:dyDescent="0.35">
      <c r="A32" s="4">
        <v>31</v>
      </c>
      <c r="B32" s="5" t="s">
        <v>54</v>
      </c>
      <c r="C32" s="5" t="s">
        <v>55</v>
      </c>
      <c r="D32" s="5">
        <v>28</v>
      </c>
      <c r="E32" s="5">
        <v>27</v>
      </c>
      <c r="F32" s="6">
        <v>54</v>
      </c>
      <c r="G32" s="3"/>
      <c r="H32" s="5" t="s">
        <v>64</v>
      </c>
      <c r="I32" s="8">
        <v>2</v>
      </c>
      <c r="J32" s="15">
        <f t="shared" si="0"/>
        <v>56</v>
      </c>
      <c r="K32" s="15">
        <f t="shared" si="1"/>
        <v>54</v>
      </c>
      <c r="L32" s="15" t="b">
        <f t="shared" si="2"/>
        <v>1</v>
      </c>
      <c r="M32">
        <f t="shared" si="3"/>
        <v>2</v>
      </c>
    </row>
    <row r="33" spans="1:13" ht="15" thickBot="1" x14ac:dyDescent="0.35">
      <c r="A33" s="4">
        <v>32</v>
      </c>
      <c r="B33" s="5" t="s">
        <v>56</v>
      </c>
      <c r="C33" s="5" t="s">
        <v>57</v>
      </c>
      <c r="D33" s="5">
        <v>93</v>
      </c>
      <c r="E33" s="5">
        <v>88</v>
      </c>
      <c r="F33" s="6">
        <v>528</v>
      </c>
      <c r="G33" s="3"/>
      <c r="H33" s="5" t="s">
        <v>64</v>
      </c>
      <c r="I33" s="8">
        <v>6</v>
      </c>
      <c r="J33" s="15">
        <f t="shared" si="0"/>
        <v>558</v>
      </c>
      <c r="K33" s="15">
        <f t="shared" si="1"/>
        <v>528</v>
      </c>
      <c r="L33" s="15" t="b">
        <f t="shared" si="2"/>
        <v>1</v>
      </c>
      <c r="M33">
        <f t="shared" si="3"/>
        <v>30</v>
      </c>
    </row>
    <row r="34" spans="1:13" ht="15" thickBot="1" x14ac:dyDescent="0.35">
      <c r="A34" s="4">
        <v>33</v>
      </c>
      <c r="B34" s="5" t="s">
        <v>58</v>
      </c>
      <c r="C34" s="5" t="s">
        <v>59</v>
      </c>
      <c r="D34" s="5">
        <v>70</v>
      </c>
      <c r="E34" s="5">
        <v>49</v>
      </c>
      <c r="F34" s="6">
        <v>196</v>
      </c>
      <c r="G34" s="3"/>
      <c r="H34" s="5" t="s">
        <v>64</v>
      </c>
      <c r="I34" s="8">
        <v>4</v>
      </c>
      <c r="J34" s="15">
        <f t="shared" si="0"/>
        <v>280</v>
      </c>
      <c r="K34" s="15">
        <f t="shared" si="1"/>
        <v>196</v>
      </c>
      <c r="L34" s="15" t="b">
        <f t="shared" si="2"/>
        <v>1</v>
      </c>
      <c r="M34">
        <f t="shared" si="3"/>
        <v>84</v>
      </c>
    </row>
    <row r="35" spans="1:13" ht="15" thickBot="1" x14ac:dyDescent="0.35">
      <c r="A35" s="4">
        <v>34</v>
      </c>
      <c r="B35" s="5" t="s">
        <v>60</v>
      </c>
      <c r="C35" s="5" t="s">
        <v>26</v>
      </c>
      <c r="D35" s="5">
        <v>70</v>
      </c>
      <c r="E35" s="5">
        <v>57</v>
      </c>
      <c r="F35" s="6">
        <v>285</v>
      </c>
      <c r="G35" s="3"/>
      <c r="H35" s="5" t="s">
        <v>64</v>
      </c>
      <c r="I35" s="8">
        <v>5</v>
      </c>
      <c r="J35" s="15">
        <f t="shared" si="0"/>
        <v>350</v>
      </c>
      <c r="K35" s="15">
        <f t="shared" si="1"/>
        <v>285</v>
      </c>
      <c r="L35" s="15" t="b">
        <f t="shared" si="2"/>
        <v>1</v>
      </c>
      <c r="M35">
        <f t="shared" si="3"/>
        <v>65</v>
      </c>
    </row>
    <row r="36" spans="1:13" ht="15" thickBot="1" x14ac:dyDescent="0.35">
      <c r="A36" s="4">
        <v>35</v>
      </c>
      <c r="B36" s="5" t="s">
        <v>61</v>
      </c>
      <c r="C36" s="5">
        <v>3</v>
      </c>
      <c r="D36" s="5">
        <v>62</v>
      </c>
      <c r="E36" s="5">
        <v>60</v>
      </c>
      <c r="F36" s="6">
        <v>180</v>
      </c>
      <c r="G36" s="3"/>
      <c r="H36" s="5" t="s">
        <v>66</v>
      </c>
      <c r="I36" s="8">
        <v>3</v>
      </c>
      <c r="J36" s="15">
        <f t="shared" si="0"/>
        <v>186</v>
      </c>
      <c r="K36" s="15">
        <f t="shared" si="1"/>
        <v>180</v>
      </c>
      <c r="L36" s="15" t="b">
        <f t="shared" si="2"/>
        <v>1</v>
      </c>
      <c r="M36">
        <f t="shared" si="3"/>
        <v>6</v>
      </c>
    </row>
    <row r="37" spans="1:13" ht="16.2" thickBot="1" x14ac:dyDescent="0.35">
      <c r="A37" s="18" t="s">
        <v>62</v>
      </c>
      <c r="B37" s="19"/>
      <c r="C37" s="19"/>
      <c r="D37" s="19"/>
      <c r="E37" s="20"/>
      <c r="F37" s="7">
        <v>30899</v>
      </c>
      <c r="G37" s="3"/>
      <c r="I37" s="12"/>
      <c r="J37" s="14">
        <f>SUM(J2:J36)</f>
        <v>40351</v>
      </c>
      <c r="K37" s="14">
        <f>SUM(K2:K36)</f>
        <v>29657</v>
      </c>
      <c r="L37" s="15"/>
      <c r="M37">
        <f t="shared" si="3"/>
        <v>10694</v>
      </c>
    </row>
    <row r="38" spans="1:13" ht="15" thickBot="1" x14ac:dyDescent="0.35">
      <c r="B38" s="8" t="s">
        <v>65</v>
      </c>
      <c r="M38">
        <f t="shared" si="3"/>
        <v>0</v>
      </c>
    </row>
    <row r="39" spans="1:13" ht="15" thickBot="1" x14ac:dyDescent="0.35">
      <c r="B39" s="5"/>
      <c r="K39" s="21">
        <f>K37/J37</f>
        <v>0.7349755892047285</v>
      </c>
      <c r="M39">
        <f t="shared" si="3"/>
        <v>-0.7349755892047285</v>
      </c>
    </row>
    <row r="41" spans="1:13" x14ac:dyDescent="0.3">
      <c r="J41" s="16">
        <f>J37*25%</f>
        <v>10087.75</v>
      </c>
    </row>
  </sheetData>
  <mergeCells count="1">
    <mergeCell ref="A37:E37"/>
  </mergeCells>
  <hyperlinks>
    <hyperlink ref="A1" r:id="rId1" display="http://s.no/" xr:uid="{0707571D-D1EC-4759-982F-E56D43ACD8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2024-04-09T09:19:04Z</dcterms:created>
  <dcterms:modified xsi:type="dcterms:W3CDTF">2024-04-09T12:09:08Z</dcterms:modified>
</cp:coreProperties>
</file>