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480" yWindow="45" windowWidth="11355" windowHeight="8445" tabRatio="868" activeTab="1"/>
  </bookViews>
  <sheets>
    <sheet name="Cover Sheet" sheetId="4" r:id="rId1"/>
    <sheet name="File Notes" sheetId="6" r:id="rId2"/>
    <sheet name="Closed sections" sheetId="7" r:id="rId3"/>
  </sheets>
  <definedNames>
    <definedName name="_xlnm._FilterDatabase" localSheetId="2" hidden="1">'Closed sections'!$A$4:$K$4</definedName>
    <definedName name="_xlnm._FilterDatabase" localSheetId="1" hidden="1">'File Notes'!$A$4:$K$279</definedName>
    <definedName name="_xlnm.Print_Area" localSheetId="2">'Closed sections'!$A$1:$K$4</definedName>
    <definedName name="_xlnm.Print_Area" localSheetId="1">'File Notes'!$A$1:$K$279</definedName>
    <definedName name="_xlnm.Print_Titles" localSheetId="2">'Closed sections'!$4:$4</definedName>
    <definedName name="_xlnm.Print_Titles" localSheetId="1">'File Notes'!$4:$4</definedName>
  </definedNames>
  <calcPr calcId="125725" fullCalcOnLoad="1"/>
</workbook>
</file>

<file path=xl/calcChain.xml><?xml version="1.0" encoding="utf-8"?>
<calcChain xmlns="http://schemas.openxmlformats.org/spreadsheetml/2006/main">
  <c r="A7" i="6"/>
  <c r="A8"/>
  <c r="A9" s="1"/>
  <c r="A10" s="1"/>
  <c r="I278"/>
  <c r="A8" i="7"/>
  <c r="A9" s="1"/>
  <c r="K32"/>
  <c r="K31"/>
  <c r="K30"/>
  <c r="K13"/>
  <c r="E1"/>
  <c r="H1"/>
  <c r="E2"/>
  <c r="H2"/>
  <c r="E3"/>
  <c r="H3"/>
  <c r="H2" i="6"/>
  <c r="I279"/>
  <c r="H1"/>
  <c r="H3"/>
  <c r="E3"/>
  <c r="E2"/>
  <c r="E1"/>
  <c r="A10" i="7" l="1"/>
  <c r="K12"/>
  <c r="K13" i="6"/>
  <c r="A11"/>
  <c r="A12" s="1"/>
  <c r="A13" s="1"/>
  <c r="A14" s="1"/>
  <c r="A15" s="1"/>
  <c r="A16" s="1"/>
  <c r="A17" s="1"/>
  <c r="A18" s="1"/>
  <c r="A19" s="1"/>
  <c r="K11" i="7" l="1"/>
  <c r="A11"/>
  <c r="A20" i="6"/>
  <c r="A21" s="1"/>
  <c r="A22" s="1"/>
  <c r="A23" s="1"/>
  <c r="A24" s="1"/>
  <c r="A25" s="1"/>
  <c r="K21"/>
  <c r="A26" l="1"/>
  <c r="A27" s="1"/>
  <c r="A28" s="1"/>
  <c r="A29" s="1"/>
  <c r="A30" s="1"/>
  <c r="A31" s="1"/>
  <c r="A32" s="1"/>
  <c r="A33" s="1"/>
  <c r="A34" s="1"/>
  <c r="A36" s="1"/>
  <c r="A37" s="1"/>
  <c r="A38" s="1"/>
  <c r="A39" s="1"/>
  <c r="A40" s="1"/>
  <c r="A41" s="1"/>
  <c r="A42" s="1"/>
  <c r="A43" s="1"/>
  <c r="A44" s="1"/>
  <c r="A46" s="1"/>
  <c r="A47" s="1"/>
  <c r="A48" s="1"/>
  <c r="A50" s="1"/>
  <c r="A51" s="1"/>
  <c r="A52" s="1"/>
  <c r="A53" s="1"/>
  <c r="A54" s="1"/>
  <c r="A55" s="1"/>
  <c r="A56" s="1"/>
  <c r="A57" s="1"/>
  <c r="A58" s="1"/>
  <c r="A59" s="1"/>
  <c r="A60" s="1"/>
  <c r="A61" s="1"/>
  <c r="A62" s="1"/>
  <c r="A63" s="1"/>
  <c r="A64" s="1"/>
  <c r="A65" s="1"/>
  <c r="A66" s="1"/>
  <c r="A67" s="1"/>
  <c r="A68" s="1"/>
  <c r="A69" s="1"/>
  <c r="A70" s="1"/>
  <c r="A71" s="1"/>
  <c r="A72" s="1"/>
  <c r="A73" s="1"/>
  <c r="A74" s="1"/>
  <c r="A75" s="1"/>
  <c r="A76" s="1"/>
  <c r="A77" s="1"/>
  <c r="A78" s="1"/>
  <c r="A79" s="1"/>
  <c r="A80" s="1"/>
  <c r="A81" s="1"/>
  <c r="A82" s="1"/>
  <c r="A83" s="1"/>
  <c r="A84" s="1"/>
  <c r="A85" s="1"/>
  <c r="A86" s="1"/>
  <c r="A87" s="1"/>
  <c r="A88" s="1"/>
  <c r="A89" s="1"/>
  <c r="A90" s="1"/>
  <c r="A91" s="1"/>
  <c r="A92" s="1"/>
  <c r="A93" s="1"/>
  <c r="A94" s="1"/>
  <c r="A95" s="1"/>
  <c r="A96" s="1"/>
  <c r="A97" s="1"/>
  <c r="A98" s="1"/>
  <c r="A99" s="1"/>
  <c r="A100" s="1"/>
  <c r="A101" s="1"/>
  <c r="A102" s="1"/>
  <c r="A103" s="1"/>
  <c r="A104" s="1"/>
  <c r="A105" s="1"/>
  <c r="A106" s="1"/>
  <c r="A107" s="1"/>
  <c r="A108" s="1"/>
  <c r="A110" s="1"/>
  <c r="A111" s="1"/>
  <c r="A112" s="1"/>
  <c r="A113" s="1"/>
  <c r="A114" s="1"/>
  <c r="A115" s="1"/>
  <c r="A116" s="1"/>
  <c r="A117" s="1"/>
  <c r="A118" s="1"/>
  <c r="A119" s="1"/>
  <c r="A120" s="1"/>
  <c r="A121" s="1"/>
  <c r="A122" s="1"/>
  <c r="A123" s="1"/>
  <c r="A124" s="1"/>
  <c r="A125" s="1"/>
  <c r="A126" s="1"/>
  <c r="A127" s="1"/>
  <c r="A128" s="1"/>
  <c r="A129" s="1"/>
  <c r="A130" s="1"/>
  <c r="A131" s="1"/>
  <c r="A132" s="1"/>
  <c r="A133" s="1"/>
  <c r="A134" s="1"/>
  <c r="A135" s="1"/>
  <c r="A136" s="1"/>
  <c r="A137" s="1"/>
  <c r="A138" s="1"/>
  <c r="A139" s="1"/>
  <c r="A140" s="1"/>
  <c r="A141" s="1"/>
  <c r="A142" s="1"/>
  <c r="A143" s="1"/>
  <c r="A144" s="1"/>
  <c r="A145" s="1"/>
  <c r="A146" s="1"/>
  <c r="A147" s="1"/>
  <c r="A148" s="1"/>
  <c r="A149" s="1"/>
  <c r="A150" s="1"/>
  <c r="A151" s="1"/>
  <c r="A152" s="1"/>
  <c r="A153" s="1"/>
  <c r="A154" s="1"/>
  <c r="A155" s="1"/>
  <c r="A156" s="1"/>
  <c r="A158" s="1"/>
  <c r="A159" s="1"/>
  <c r="A160" s="1"/>
  <c r="A161" s="1"/>
  <c r="A162" s="1"/>
  <c r="A163" s="1"/>
  <c r="K233"/>
  <c r="A12" i="7"/>
  <c r="A13" s="1"/>
  <c r="A14" s="1"/>
  <c r="K10"/>
  <c r="K223" i="6" l="1"/>
  <c r="A164"/>
  <c r="A165" s="1"/>
  <c r="A166" s="1"/>
  <c r="A167" s="1"/>
  <c r="A168" s="1"/>
  <c r="A169" s="1"/>
  <c r="A170" s="1"/>
  <c r="A171" s="1"/>
  <c r="A172" s="1"/>
  <c r="A173" s="1"/>
  <c r="A174" s="1"/>
  <c r="A175" s="1"/>
  <c r="A176" s="1"/>
  <c r="A177" s="1"/>
  <c r="A178" s="1"/>
  <c r="A179" s="1"/>
  <c r="A180" s="1"/>
  <c r="A181" s="1"/>
  <c r="A182" s="1"/>
  <c r="A183" s="1"/>
  <c r="A184" s="1"/>
  <c r="A186" s="1"/>
  <c r="A187" s="1"/>
  <c r="A188" s="1"/>
  <c r="A189" s="1"/>
  <c r="A190" s="1"/>
  <c r="A191" s="1"/>
  <c r="A192" s="1"/>
  <c r="A193" s="1"/>
  <c r="A194" s="1"/>
  <c r="A195" s="1"/>
  <c r="A196" s="1"/>
  <c r="A197" s="1"/>
  <c r="A198" s="1"/>
  <c r="A199" s="1"/>
  <c r="A200" s="1"/>
  <c r="A201" s="1"/>
  <c r="A202" s="1"/>
  <c r="A203" s="1"/>
  <c r="A204" s="1"/>
  <c r="A205" s="1"/>
  <c r="A206" s="1"/>
  <c r="A207" s="1"/>
  <c r="A208" s="1"/>
  <c r="A209" s="1"/>
  <c r="A210" s="1"/>
  <c r="A211" s="1"/>
  <c r="A212" s="1"/>
  <c r="A213" s="1"/>
  <c r="A214" s="1"/>
  <c r="A215" s="1"/>
  <c r="A216" s="1"/>
  <c r="A217" s="1"/>
  <c r="A218" s="1"/>
  <c r="A219" s="1"/>
  <c r="A221" s="1"/>
  <c r="A222" s="1"/>
  <c r="A223" s="1"/>
  <c r="A224" s="1"/>
  <c r="A225" s="1"/>
  <c r="A226" s="1"/>
  <c r="A227" s="1"/>
  <c r="A228" s="1"/>
  <c r="A229" s="1"/>
  <c r="A230" s="1"/>
  <c r="A231" s="1"/>
  <c r="A232" s="1"/>
  <c r="A233" s="1"/>
  <c r="A234" s="1"/>
  <c r="A235" s="1"/>
  <c r="A236" s="1"/>
  <c r="A237" s="1"/>
  <c r="A238" s="1"/>
  <c r="A239" s="1"/>
  <c r="A240" s="1"/>
  <c r="K8" i="7"/>
  <c r="A15"/>
  <c r="A16" s="1"/>
  <c r="A17" s="1"/>
  <c r="A18" s="1"/>
  <c r="A20" s="1"/>
  <c r="A21" s="1"/>
  <c r="A22" s="1"/>
  <c r="A23" s="1"/>
  <c r="A24" s="1"/>
  <c r="A25" s="1"/>
  <c r="A26" l="1"/>
  <c r="A27" s="1"/>
  <c r="A28" s="1"/>
  <c r="A30" s="1"/>
  <c r="A31" s="1"/>
  <c r="A32" s="1"/>
  <c r="A33" s="1"/>
  <c r="K18"/>
  <c r="A241" i="6"/>
  <c r="A242" s="1"/>
  <c r="A243" s="1"/>
  <c r="A244" s="1"/>
  <c r="A245" s="1"/>
  <c r="A246" s="1"/>
  <c r="A247" s="1"/>
  <c r="A248" s="1"/>
  <c r="A250" s="1"/>
  <c r="A251" s="1"/>
  <c r="A252" s="1"/>
  <c r="A253" s="1"/>
  <c r="A254" s="1"/>
  <c r="A255" s="1"/>
  <c r="A257" s="1"/>
  <c r="A258" s="1"/>
  <c r="A259" s="1"/>
  <c r="A260" s="1"/>
  <c r="A261" s="1"/>
  <c r="A262" s="1"/>
  <c r="A263" s="1"/>
  <c r="A264" s="1"/>
  <c r="A265" s="1"/>
  <c r="A266" s="1"/>
  <c r="A267" s="1"/>
  <c r="A268" s="1"/>
  <c r="A269" s="1"/>
  <c r="A270" s="1"/>
  <c r="A271" s="1"/>
  <c r="A272" s="1"/>
  <c r="A273" s="1"/>
  <c r="A274" s="1"/>
  <c r="A275" s="1"/>
  <c r="K255"/>
  <c r="A276" l="1"/>
  <c r="K245"/>
  <c r="A277" l="1"/>
  <c r="A278" s="1"/>
  <c r="K247"/>
  <c r="A279"/>
</calcChain>
</file>

<file path=xl/sharedStrings.xml><?xml version="1.0" encoding="utf-8"?>
<sst xmlns="http://schemas.openxmlformats.org/spreadsheetml/2006/main" count="1274" uniqueCount="601">
  <si>
    <t>Security implications in using the Physical view setup within HDvM as a provisioning tool - There are currently security implications in Citi in using the Physical view setup within HDvM as a provisioning tool. The limitations are:
1. Post Zoning operation – The ability to scan the storage array to determine if a new WWN is now available an example is IBM in their SVC product perform a ‘svcinfo lshbaportcandidate’ . This lists all available WWNs on said port.
2. WWN Nickname – No option or feature within GUI to add WWN Nickname other than by CLI
3. Modify HSD or WWN - No option or feature within GUI to modify HSD or WWN (Nickname) other than by CLI
09-09-09: PER raised
16-09-09: moved to PER section"
23-09-09: Confirmed this will be addressed in HDvM v7
07-10-09: HDS took away to consider at the meeting on 06-10-09</t>
  </si>
  <si>
    <t>HiCommand CLI through HDvM Server - plain text password is stored in the command line. HDS do support a single properties file but not separate properties file for the 12 different Citi people that will be running the scripts. Can Citi have the ability to specify the properties file in the command line so this can scale for more than 1 user?
07-10-09: HDS took away to consider at the meeting on 06-10-09</t>
  </si>
  <si>
    <t>The password in the properties file is stored in plain text. Is it possible to encrypt this? It is understood this is coming in the next version of HDvM but will this be back-ported?
07-10-09: HDS took away to consider at the meeting on 06-10-09</t>
  </si>
  <si>
    <t>Replication Manager has a separate DB to HDvM. When a host is added to a HDvM instance a refresh of HRpM is required, along with the remote site HDvM and HRpM instances. So, there's 4 refreshes each time a batch of hosts are added. Also, would like to be able to fine tune DB refresh times more than present options.
07-10-09: HDS took away to consider at the meeting on 06-10-09</t>
  </si>
  <si>
    <t>JA &amp; MC agreed to explore the possibility of loaning Citi a 6+2 Raid group of 1TB SATA disks
16-09-09: MC to follow-up with pricing. Citi advise this is likely to be installed in to net-new USP-V in RDC (serial # 78378)
23-09-09: TR to investigate possible customers for this disk
30-09-09: Pricing will be provided to TR this week - confirmed by AE
07-10-09: TR has passed on pricing to GB. TR advised to close item</t>
  </si>
  <si>
    <t>JD raised the item of Value Add from the Citi Account Team. Details to follow
29-07-09: JD supplied examples of value add activities he would like HDS to offer. These include reports and bi- weekly brain-storming meetings. DB to follow up with JD upon return from vacation 
26-08-09: discussed how I will demonstrate reporting examples and start sending these out on a monthly basis. This will include the hardware replacement summary.
09-09-09: DB advises first report due week commencing 14-09-09
23-09-09: Monthly report issued
07-10-09: September report due next week. Close item as is duplicate of item 210</t>
  </si>
  <si>
    <t>Access to Aperture and Virtual Change</t>
  </si>
  <si>
    <t>14-15 February: None</t>
  </si>
  <si>
    <t>Egg go live</t>
  </si>
  <si>
    <t>Installation of 2 x Cisco MDS9513 in to Citi racking scheduled for 28-01-09
09-02-09: Installation completed</t>
  </si>
  <si>
    <t>09-12-08: RDC; awaiting confirmation from Citi fibre patching has been completed. FDC; awaiting Citi resource. CPW has escalated
09-12-08: IP connectivity broken out to new item
05-01-09: RDC awaiting testing by CPW or AO. FDC awaiting fabric being made ready.
12-01-09: RDC firewall issues are preventing testing of testing by CPW/AO
19-01-09: Firewall changes due on 21-01-09
26-01-09: FDC array not physically cabled to fabric. Firewall changes due 21-01-09 were applied and successful
02-02-09: FDC fabric connected. Pending AO to test
09-02-09: FDC fabric test completed</t>
  </si>
  <si>
    <t>RS and JB require Citi network access for management server build / config - Access is required to progress the project post installation and power on of USPVs - CPW has submitted the requests and a response is pending Citi security / networking
22-09-08: RS has received his login. RS will test this week
29-09-08: RS has successfully tested his login. JB has received his login but not tested it yet
09-10-08: JB to liaise with Paul Haynes to arrange a time to obtain login details.
13-10-08: JB has received and tested his login</t>
  </si>
  <si>
    <t>Flexcube application has been brought online in the Frankfurt Data Centre</t>
  </si>
  <si>
    <t>Frankfurt Data Centre</t>
  </si>
  <si>
    <t>earlier data removed for brevity
07-10-09: PCM draft sent to TR. ST continuing familiarisation
14-10-09: Familiarisation ongoing
21-10-09: AO, CPW &amp; SA familiarisation outstanding. TR advised to send final reminder and then close by 30-10-09. 2nd draft of PCM issued by ST. Review of PCM by BAU team required.
04-11-09: ST to send PCM to Juliet McMillan for review.
11-11-09: Document reviewed and accepted. Close item</t>
  </si>
  <si>
    <t>Additional capacity in RDC is urgently required. TR putting a number of options together. An amount of capacity may move from FDC to RDC
11-11-09: Storage RFP issued. Close item</t>
  </si>
  <si>
    <t>Environment overview</t>
  </si>
  <si>
    <t>ST / AE</t>
  </si>
  <si>
    <t>04/11-11/11</t>
  </si>
  <si>
    <t>SVP work as discussed in ref# 21</t>
  </si>
  <si>
    <t>SVP / AV ePO ongoing work</t>
  </si>
  <si>
    <t>Citi are considering freeing data-centre capacity within CGC2. There may be an opportunity for HDS to provide equipment and expertise to assist in this requirement. Detailed requirements and scope due 2 weeks' time
22-07-09: Meeting held 15-07-09 
22-09-09: CPW enquired to the progress of this. AE advised HDS are awaiting a RFP from Citi for this and the Tech Refresh. CPW to chase GB
09-09-09: MC advises RFP is scheduled to be released week commencing 14-09-09
11-11-09: RFP received. Close item</t>
  </si>
  <si>
    <t>HiTrack RIO alert</t>
  </si>
  <si>
    <t>EUC1085751</t>
  </si>
  <si>
    <t>Replication issue</t>
  </si>
  <si>
    <t>Remote Access for Charles Bougon</t>
  </si>
  <si>
    <t>Remote I/O path failure HiTrack alert received. Issue was caused by SAN zoning issues. Case closed</t>
  </si>
  <si>
    <t>HDS announcements - AMS2000, Encrypting BEDs, 450GB 15K RPM disks, Rackless USP-VM</t>
  </si>
  <si>
    <t>HDS have announced the following products:
AMS2000 - new modular family of products
Encrypting Back-End directors for USP-V/VM
450GB 15K disks for USP-V/VM
Rackless USP-VM</t>
  </si>
  <si>
    <t>18-19 October: None</t>
  </si>
  <si>
    <t>Current
Status</t>
  </si>
  <si>
    <t>25-26 October: None</t>
  </si>
  <si>
    <t>Additional capacity allocated. Remaining capacity of 8.35TB</t>
  </si>
  <si>
    <t>1-2 November: None</t>
  </si>
  <si>
    <t>Christmas change freeze</t>
  </si>
  <si>
    <t>Christmas change freeze will be from 15-12-08 to 08-01-09 inclusive</t>
  </si>
  <si>
    <t>Migration of the current E-Trust environment from UAT to Production failed and caused the UAT environment to fail too. FM working to resolve
20-10-08: FM advises ETrust is working albeit slowly. FM advises the issue is not HDS related and to close item</t>
  </si>
  <si>
    <t>AE / JD</t>
  </si>
  <si>
    <t>London Phase 2 / Poland Migrations Project</t>
  </si>
  <si>
    <t>1) Process control manual</t>
  </si>
  <si>
    <t>Installation of Tuning Manager at RDC 6.0 failed. RS &amp; TR working with support to resolve issue
11-06-09: Case escalated to factory in Japan
08-07-0: Installation completed</t>
  </si>
  <si>
    <t>2) HiTrack in Frankfurt</t>
  </si>
  <si>
    <t>Paul Haynes (Citi)</t>
  </si>
  <si>
    <t>PH</t>
  </si>
  <si>
    <t>Citi have advised go-live for Egg is 23-02-09
25-03-09: JD to advise of new go-live date
03-04-09: Still to be confirmed
21-05-09: 25-05-09 current go-live date but is unlikely to be achieved
11-06-09: Potential go-live already occurred. To follow-up with JD
08-07-09: Egg is now live</t>
  </si>
  <si>
    <t>v05 microcode certification</t>
  </si>
  <si>
    <t>Location of IXE Point-in-Time copy is proposed to be changed to FDC
04-06-09: IXE point-in-time is to be located in RDC
08-07-09: IXE project awarded to HDS. Item closed</t>
  </si>
  <si>
    <t xml:space="preserve">EUC1022367 </t>
  </si>
  <si>
    <t>DKA replacement - USP-V 18850</t>
  </si>
  <si>
    <t>Preventative replacement of a DKA in USP-V 18850 (Replicated RDC loan system)</t>
  </si>
  <si>
    <t xml:space="preserve">EUC1019966 </t>
  </si>
  <si>
    <t>London phase 2 project</t>
  </si>
  <si>
    <t>See case above - case closed</t>
  </si>
  <si>
    <t>Critical path items for London Phase 2 / Poland migrations project</t>
  </si>
  <si>
    <t>Dependency of HiCommand v6.2 products</t>
  </si>
  <si>
    <t>24-11-08: GB is raising paperwork with Alistair Grant for agreement
01-12-08: GB did not get an opportunity to speak to Alistair Grant.
18-12-08: GB has assured HDS UK Sales Director of PO will be supplied week commencing 22-12-08
23-12-08: No PO received
05-01-09: No PO received
12-01-09: GB has asked MC to provide quote with revised ate to present to Approvals committee on 15-01-09
19-01-09: MC has not been able to obtain update from GB as yet following the meeting on 15-01-09
26-01-09: GB missed approval slot on 15-01-09. MC to chase GB
16-02-09: MC advises PO is due w/c 23-02-09
24-02-09: MC advises PO is due this week
25-03-09: JD advises P2P has been raised. Now with Fincon for approval
03-04-09: JD advises PO approval is with Alistair Grant
26-04-09: JD advises PO is approved and is with Procurement
21-05-09: PO received. Item closed</t>
  </si>
  <si>
    <t>Citi have requested HDS to dial-in to EMEA USP-Vs to permit Citi to check the dial-in access is recorded. HDS completed the dial-in access. Citi to confirm the dial-in has been recorded
26-04-09: Awaiting feedback from SA. RS to chase
21-05-09: Merged with item 11</t>
  </si>
  <si>
    <t>RS / TR</t>
  </si>
  <si>
    <t>Configuration HiTrack for RDC USP-V (18850) is complete. Configuration of FDC USP-V (18779) is pending firewall change
02-0209: Pending firewall change. ETA 4 weeks
26-02-09: Firewall change scheduled for end of March
25-03-09: Firewall changes still pending
03-04-09: Firewall changes scheduled for 04-04-09
26-04-09: Firewall change made but dial-home access still not working
21-05-09: Moved to Production USP-V notes section</t>
  </si>
  <si>
    <t>HiTrack USP-V (FDC)</t>
  </si>
  <si>
    <t>CPW / RS</t>
  </si>
  <si>
    <t>Installation of L1 DKU
21-05-09: Installation complete</t>
  </si>
  <si>
    <t>USP-V microcode v05</t>
  </si>
  <si>
    <t>EUC990258</t>
  </si>
  <si>
    <t>TR</t>
  </si>
  <si>
    <t>Disk replacement</t>
  </si>
  <si>
    <t>26/8 - 02/9</t>
  </si>
  <si>
    <t>London phase 2 project - drive changes</t>
  </si>
  <si>
    <t>End-of-life process for certain Modular disk drives</t>
  </si>
  <si>
    <t>Citi are providing revised host and capacity data for tech refresh project. Additionally project is combined with CGC2 exit project
02-09-09: TR has provided requested information</t>
  </si>
  <si>
    <t xml:space="preserve">EUC1048639 </t>
  </si>
  <si>
    <t xml:space="preserve">EUC1050861 </t>
  </si>
  <si>
    <t>HiTrack failed to dial-home alert at RDC. Caused by system error HDS.</t>
  </si>
  <si>
    <t>Issue 004 - Security implications in using the Physical view setup within HDvM as a provisioning tool</t>
  </si>
  <si>
    <t>HiTrack Health check</t>
  </si>
  <si>
    <t>Clarify alerts</t>
  </si>
  <si>
    <t>Delays in responding to the san.support@citi.com email address is causing delays to HDS customer engineers access to Citi data centres. 
30-09-09: DPC has raised this with BAU team
07-10-09: ST had to chase access for CE access to RDC
21-10-09: Recent requests have been dealt with promptly. Close item</t>
  </si>
  <si>
    <t>HSCR demo</t>
  </si>
  <si>
    <t>AE / TR</t>
  </si>
  <si>
    <t>15/10-21/10</t>
  </si>
  <si>
    <t>Standby SVP replacement</t>
  </si>
  <si>
    <t>GA of upgrades to HSCR &amp; HSVR. Very limited availability of certain disks on USP storage. EMEA does not have USP arrays.</t>
  </si>
  <si>
    <t>Citi have requested replacement summary for EMEA in comparison to APAC &amp; Americas. Included in monthly report. Citi agreed to close item</t>
  </si>
  <si>
    <t>Citi have requested inspection of power connectivity of the USP-Vs in FDC &amp; RDC
19-01-09: Issue has been raised with Corporate &amp; RSD
26-01-09: RDC site manager is satisfied with power connectivity. Awaiting confirmation FDC site manager is too.
02-02-09: Citi UK are happy with connectivity. Awaiting confirmation from Citi DE
16-02-09: Meeting in German between HDS &amp; Citi scheduled for 19-02-09
26-03-09: Pending feedback from Citi Germany.
03-04-09: Pending inspection by Citi DE data centre team
26-04-09: FDC cover installed and inspected by Citi. FDC complete. Inspection of RDC to be undertaken by Citi
21-05-09: JD advised issue is closed</t>
  </si>
  <si>
    <t>Citi have requested whether RAID 6 is CATE certified on USP-V platform
03-04-09: RAID 6 is under consideration by CATE for certification.
21-05-09: RAID 6 6+2 is certified. RAID 6 14+2 is not certified</t>
  </si>
  <si>
    <t>Formatting of 2 Parity groups</t>
  </si>
  <si>
    <t>Two allocations of 5TB proposed
13-10-08: 1 of 5TB allocation likely on weekend of 18-20 October
20-10-08: No storage allocated previous weekend, 5TB possible 25/26-10-08
29-10-08: VMware provision now delayed</t>
  </si>
  <si>
    <t>Remote access - HiTrack RACC via HTTPS</t>
  </si>
  <si>
    <t>HDS HiTrack fault reporting using single US Citigroup web proxy to report faults. 14-07-2008: Dependant on firewall change mentioned in item #1
08-09-08 Post firewall changes made in item 1, SM needs to update HiTrack configuration accordingly.
15-09-08: Scheduled for 17-09-08 but is pending Citi emergency change freeze
29-09-08: Not done during SVP replacement due to lack of time. SM will update this remotely and obtain SecureWords details from BAU team
09-10-08: SM has scheduled this work for 10/10/08
03-11-08: Work has been completed</t>
  </si>
  <si>
    <t>RS</t>
  </si>
  <si>
    <t>22-23 November: None</t>
  </si>
  <si>
    <t>Delivery of spare parts of RDC proved troublesome recently. SA advises the parts should be addressed to the CE at either their own premises or the CE be onsite at the data centre when delivery of parts is scheduled.</t>
  </si>
  <si>
    <t>RS / JD</t>
  </si>
  <si>
    <t>29-30 November: None</t>
  </si>
  <si>
    <t>HDS have advised Citi of a tech alert affecting the USP-V with K series disk drives. USP-V serial 75189 in RDC is affected by this issue. The recommendation is to upgrade the USP-V microcode to 60-03-07. This microcode is not on the Citi certification schedule at present
29-10-08: DS to liaise with SA to arrange upgrade of USP-V 75189. weekend of 8/9-11-08 pencilled in for this work
03-11-08: SM has confirmed work will be undertaken on 08-11-08 from noon. SA to raise change request and access for SM + 1 other. HDS to confirm upgrade methodology to be used.
10-11-08: Upgrade of microcode failed see case EUC905185
24-11-08: Upgrade successful on 23-11-08</t>
  </si>
  <si>
    <t>When upgrading USP-V # 75189 the procedure failed. SM took dumps and the cause is being analysed. DS to advise SA of progress. No outage to data has been caused by this.
SVP issue was resolved with cabling resolution. See RCA sent to SA. SM to upgrade Microcode on 22/23-11-08
24-11-08: Microcode upgrade completed 23-11-08</t>
  </si>
  <si>
    <t>SM / RS</t>
  </si>
  <si>
    <t>GB</t>
  </si>
  <si>
    <t>DC</t>
  </si>
  <si>
    <t>AO</t>
  </si>
  <si>
    <t>JA</t>
  </si>
  <si>
    <t>JH</t>
  </si>
  <si>
    <t>JK</t>
  </si>
  <si>
    <t>1.5TB of capacity allocated</t>
  </si>
  <si>
    <t>13-14 December: None</t>
  </si>
  <si>
    <t>Sev 3</t>
  </si>
  <si>
    <t>Sev 2</t>
  </si>
  <si>
    <t>RS/CPW</t>
  </si>
  <si>
    <t>20-21 December: None</t>
  </si>
  <si>
    <t>HDS have announced HDvM simulator. SA has requested a copy of this.
10-11-08: AE has downloaded iso image but needs to provide to SA on DVD
9-12-08: AE has provided DVD to SA</t>
  </si>
  <si>
    <t>RS/AO</t>
  </si>
  <si>
    <t>TR has requested demonstration of Hitachi Storage Capacity Reporter
21-10-09: Demo agreed to, TR to obtain list of attendees. Demo will be in December during change free
04-11-09: AE to resend email requesting a date to TR
11-11-09: Provisional date of 09-12-09
18-11-09: Demo invitations sent to GB &amp; TR</t>
  </si>
  <si>
    <t>DB / ST</t>
  </si>
  <si>
    <t>Cisco SAN deployment</t>
  </si>
  <si>
    <t>Cisco Deployment in CGC</t>
  </si>
  <si>
    <t>Project personnel</t>
  </si>
  <si>
    <t>Deliveries to CGC1 &amp; CGC2</t>
  </si>
  <si>
    <t>Delivery of Cisco line cards from DE</t>
  </si>
  <si>
    <t>CPW / DB</t>
  </si>
  <si>
    <t>11/11-18/11</t>
  </si>
  <si>
    <t>SVP work</t>
  </si>
  <si>
    <t>18/11-25/11</t>
  </si>
  <si>
    <t>Cisco fabric for CGC</t>
  </si>
  <si>
    <t>EUC1087867</t>
  </si>
  <si>
    <t>SVP fail-over</t>
  </si>
  <si>
    <t>DB &amp; MC have requested security passes for Riverdale House
30-09-09: DPC hopes to have approval of the passes by end of the week
07-10-09: DPC has advised MC is not permitted a pass. DB's pass is in progress
21-10-09: DB's pass has progressed. DPC following up
18-11-09: DB's pass is ready for collection</t>
  </si>
  <si>
    <t>HRpM and ISR</t>
  </si>
  <si>
    <t>EUC1087394</t>
  </si>
  <si>
    <t>ST raised a potential PER or case with regard to HRpM and In-System Replication. ST to document issue.
18-11-09: Close item as case EUC1087394 opened</t>
  </si>
  <si>
    <t>Citi have verbally committed to purchase Cisco MDS9509/9513 SAN fabric from HDS - thank you</t>
  </si>
  <si>
    <t>Logical Group Recovery for HDvM &amp; SVP ongoing work</t>
  </si>
  <si>
    <t>Build Configuration Document</t>
  </si>
  <si>
    <t>02/12-09/12</t>
  </si>
  <si>
    <t>29-09-08: Solaris resource is now unavailable due to paternity leave. FM is working with David Westcott to secure another resource.
20-10-08: RS has escalated to JD
29-10-08: Existing Windows COB management server will be used for Windows. Solaris server is pending update from Citi Solaris team
03-11-08: Solaris system has been allocated. Windows system; SA has approved change of role of existing Windows mgmt COB server
10-11-08: Pending build date from Solaris team
17-11-08: RS chased FM, no status update 
24-11-08: FM will advise RS on status on 25-11-08
01-12-08: Awaiting confirmation from CPW on go live date for Windows and Solaris familiarisation servers.  At least 1 week delay, which will delay BAU familiarisation to week commencing 22-12-08
09-12-08: Windows; SA resource is required to migrate production to UAT. CPW has escalated. Solaris; Ready
02-02-09: Windows server is now ready</t>
  </si>
  <si>
    <t xml:space="preserve">Management servers (Windows &amp; Solaris) required in RDC </t>
  </si>
  <si>
    <t>Cisco physical installation. No BAU allocations</t>
  </si>
  <si>
    <t>07-08 February: None</t>
  </si>
  <si>
    <t>EUC941983</t>
  </si>
  <si>
    <t>75189: Hi-Track USP V/VM SIMSTANDBY SVP FAIL</t>
  </si>
  <si>
    <t>HiTrack SIM alert from USP-V 75189 received. No fault found, case closed</t>
  </si>
  <si>
    <t>HDvM upgrade</t>
  </si>
  <si>
    <t>RS &amp; Time Robinson upgraded HDvM from v5.7 to v6 in RDC. HTsM was also deployed. Host DRSA10</t>
  </si>
  <si>
    <t>HDS announcements - EBEDs, SSDs, AMS2500, HDP</t>
  </si>
  <si>
    <t>RS/SM</t>
  </si>
  <si>
    <t>SecureWords Token Access</t>
  </si>
  <si>
    <t>27-28 December: None</t>
  </si>
  <si>
    <t>HDS announcements - End of Sale of certain disk drives</t>
  </si>
  <si>
    <t>Quarterly review of PCM to ensure details are up to date and correct
10-11-08: RS to add German contact details.
24-11-08: German details obtained. RS to update PCM
01-12-08: RS has made changes. RS will burn to CD and deliver to SA for review
18-12-08: PCM delivered to SA for review
05-01-09: Item closed with agreement from Citi</t>
  </si>
  <si>
    <t>20-21 &amp; 27-28 December: None</t>
  </si>
  <si>
    <t>18-19 July</t>
  </si>
  <si>
    <t>HDS StorFlash</t>
  </si>
  <si>
    <t>GA of Device Manager (HDvM) &amp; Tiered Storage Manager (HTsM) version 6.2</t>
  </si>
  <si>
    <t>11,12, 18,19 April: None</t>
  </si>
  <si>
    <t>Upcoming work</t>
  </si>
  <si>
    <t>On going Egg allocations
26-04-09 - all allocations complete</t>
  </si>
  <si>
    <t>Upgrade of USP-V 18850</t>
  </si>
  <si>
    <t>StorFlashes</t>
  </si>
  <si>
    <t>Various StorFlashes sent to Citi</t>
  </si>
  <si>
    <t xml:space="preserve">EUC986145 </t>
  </si>
  <si>
    <t>Cisco Power supply failure</t>
  </si>
  <si>
    <t>HiTrack alert for failed Cisco power supply. Pending investigation by Citi SAN Support team</t>
  </si>
  <si>
    <t>DS / MT</t>
  </si>
  <si>
    <t>Citi have requested confirmation of which disks are CATE certified within the USP-V
03-04-09: 1TB SATA disks are certified, 450GB FC disks are pending certification. JD asked for confirmation whether 1TB SATAs are in use elsewhere within Citi
26-04-09: 1TB SATA disks have not been deployed in Citi</t>
  </si>
  <si>
    <t>Mike Thompson (HDS)</t>
  </si>
  <si>
    <t>MT</t>
  </si>
  <si>
    <t>09-12-08: RDC; SM to connect on 13/14-12-08. FDC; physically connected. CPW to confirm connectivity test completed
18-12-08: FDC; USP-V visible in HDvM. RDC; awaiting network configuration on 20/21-12-08
05-01-09: RDC configured but awaiting testing.
12-01-09: RDC firewall issues are preventing testing
19-01-09: Pending firewall changes due on 21-01-09
26-01-09: Firewall changes applied and were successful.</t>
  </si>
  <si>
    <t>Egg installation phase 2</t>
  </si>
  <si>
    <t>CPW</t>
  </si>
  <si>
    <t>Rotation of USP-V #18850 through 180 degrees, installation of R1 DKU &amp; additional DKAs due on 24/25-01-09
26-01-09: Phase 1 work completed</t>
  </si>
  <si>
    <t>Egg installation - Cisco</t>
  </si>
  <si>
    <t>24-25 January: None</t>
  </si>
  <si>
    <t>31 January - 01 February: Egg installation</t>
  </si>
  <si>
    <t>BAU &amp; SPI teams location</t>
  </si>
  <si>
    <t>Egg installation - HiTrack Cisco</t>
  </si>
  <si>
    <t>Egg Cisco installation. No BAU allocations planned</t>
  </si>
  <si>
    <t>David Boorman (HDS)</t>
  </si>
  <si>
    <t>DB</t>
  </si>
  <si>
    <t>24-11-08: No progress. AE to raise with GB
01-12-08: AE raised with JD. No progress so far.
09-12-08: Ade Okusanya has taken ownership of this item from Fiaz Mir. AO has escalated to GB to arrange meeting with ETrust team. No date for meeting with ETrust team yet scheduled
26-01-09: No progress. SA to raise with GB due to the compliance implications
16-02-09: SA has received no feedback from GB as yet
25-03-09: Storage team is being audited in July and this could be an issue. JD now owns action.
03-04-09: JD has been liaising with David Ellis of Compliance team to progress this
26-04-09: Sarah Gunn has taken David Ellis' role. No further progress
21-05-09: Citi are actively working on the issue. Will call on HDS when required
04-06-09: AO requested dial-in to FDC/RDC with exact date and time
11-06-09: Completed 09-06-09</t>
  </si>
  <si>
    <t>13-14 June: None</t>
  </si>
  <si>
    <t>No work planned</t>
  </si>
  <si>
    <t>Storage team audit</t>
  </si>
  <si>
    <t>HiTrack Cisco alert</t>
  </si>
  <si>
    <t>EUC1009758</t>
  </si>
  <si>
    <t>Automated alert HiTrack Monitor had lost communication with Cisco Director. Appeared to be temporary blip, communication has been restored</t>
  </si>
  <si>
    <t>HiTrack in RDC is not able to dial-home to HDS. HDS are remotely access the USP-V in RDC manually to ensure no failed parts. The same issue has occurred on the FDC USP-V HiTrack instance. HDS are working with Citi to resolve the issue.
19-01-09: Pending firewall change scheduled for 19-01-09
26-01-09: Firewall changed applied. RDC completed, FDC pending further firewall change. FDC item transferred to Egg action items</t>
  </si>
  <si>
    <t>SA has asked to attend the IP meeting for the Egg upgrade
19-01-09: IP meeting took place 16-01-09</t>
  </si>
  <si>
    <t>Egg installation phase 1</t>
  </si>
  <si>
    <t>60-04-04 microcode applied to USP-V 18850 &amp; 18779</t>
  </si>
  <si>
    <t>17-18 January: Microcode applied</t>
  </si>
  <si>
    <t>Egg installation phase 1 work</t>
  </si>
  <si>
    <t>24-25 January: Egg installation</t>
  </si>
  <si>
    <t>Installation Planning Meeting</t>
  </si>
  <si>
    <t>17-18 January: None</t>
  </si>
  <si>
    <t>Recurring</t>
  </si>
  <si>
    <t>Power Connectivity</t>
  </si>
  <si>
    <t>21/10-04/11</t>
  </si>
  <si>
    <t>SVP AV resolution</t>
  </si>
  <si>
    <t>VIO allocation allocations
ST has requested AIX specialist technical support
21-10-09: ST has had call with AIX specialist
04-11-09: VIO work under way. Close item</t>
  </si>
  <si>
    <t>4/11-11/11: None</t>
  </si>
  <si>
    <t>GA of 400GB SSD disks for USP-V and HDP enhancements for AMS</t>
  </si>
  <si>
    <t>Citi supplied SecureWords Tokens are only intermittently providing access. HDS &amp; Citi working to resolve access
05-01-09: SecureWords access resolved and tested</t>
  </si>
  <si>
    <t>Process Control Manual - Activity logging (ETrust)</t>
  </si>
  <si>
    <t>Dial-in Audit</t>
  </si>
  <si>
    <t>RS / SA</t>
  </si>
  <si>
    <t>Egg installation - HiTrack USP-V (FDC)</t>
  </si>
  <si>
    <t>Deployment &amp; configuration of HiTrack Monitor server for Cisco HiTrack fault reporting
24-02-09: AO to install HiTrack Monitor 3.9 to monitor Cisco directors
25-03-09: HiTrack has been installed and configured. Confirm next meeting Cisco's are dialling home consistently
03-04-09: Cisco units are successfully dialling home daily.</t>
  </si>
  <si>
    <t>Critical Path Items preventing Egg deployment going in to Production:
1) None - system is Production ready</t>
  </si>
  <si>
    <t>28-29 March: None</t>
  </si>
  <si>
    <t>4-5 April: None</t>
  </si>
  <si>
    <t>HDS announcements - 9910/60 support</t>
  </si>
  <si>
    <t>HDS announcements - HDS UK Management Organisation</t>
  </si>
  <si>
    <t>List of top 10 components replaced</t>
  </si>
  <si>
    <t>Darren Barker has been appointed Regional Sales Director for UK Enterprise South region which includes Citi. Warren Duke remains as UK Sales Director and will continue his engagement with Citi</t>
  </si>
  <si>
    <t>EUC974998</t>
  </si>
  <si>
    <t>Disk replacement - USP-V 18850</t>
  </si>
  <si>
    <t>300GB/15K disk replaced in USP-V 18850 (Replicated RDC loan system)</t>
  </si>
  <si>
    <t>Citi have requested confirmation of what software components are included with VPA priced configurations
03-04-09: HDS have advised JD of what is included with VPA agreement. HDP &amp; HTSM are not included.</t>
  </si>
  <si>
    <t>Extension of support of 9910 &amp; 9960 support. Not relevant to Citi EMEA as they do not possess any of these arrays</t>
  </si>
  <si>
    <t>CGC2 data centre space reclamation</t>
  </si>
  <si>
    <t>HiTrack Monitor v3.9 which is managing the Cisco Directors dial home working intermittently
03-04-09: Cisco's dialling home successfully</t>
  </si>
  <si>
    <t>Dial-in Access by Customer Engineers</t>
  </si>
  <si>
    <t>earlier data removed for brevity
04-11-09: New safe word cards are not providing full access to USP-V network. ST to follow up with Simon McDermaid
18-11-09: SM is not aware of the previous issue. ST to raise with Sal Ahmed
25-11-09: ST raised with SA. SA has requested additional ACLs required for USP-V access
02-12-09: SA has provided additional ACLs. One card works correctly, 1 card does not. SA to follow up
09-12-09: Changes required by SA still open
16-12-09: ST to chase SA</t>
  </si>
  <si>
    <t>earlier data removed for brevity
14-10-09: EPO being rolled out to SVPs this week
21-10-09:EPO rolled out was incompatible version. A new version was applied to 75189 successfully Further installations ongoing.
04-11-09: TR advises to run without EPO structure until issue can be resolved
11-11-09: Various work undertaken. See case # EUC1080221 for further details
18-11-09: AV is applied to SVPs in RDC. FDC SVPs ongoing
25-11-09: SVP fail-over required to take dump for analysis. Will be combined with ucode upgrade work
02-11-09: ST has raised with HDS support to investigate why SVPs are rebooting.
16-12-09: AV installation complete. Close item</t>
  </si>
  <si>
    <t>Remote access for RDC secondary CE (Charles Bougon) to be arranged
18-11-09: DB/ST to arrange training for CB
09-12-09: Pencilled in for 16-12-09. DS / CB to confirm
16-12-09: Date changed to 21-12-09 due to CB on leave</t>
  </si>
  <si>
    <t>Citi have requested an overview of the current HDS environment for the BAU team to improve their understanding of it.
18-11-09: ST &amp; AE have made draft agenda. To be agreed with Citi
02-12-09: Schedule for during change freeze, AE to resend agenda to BAU team.
09-12-09: morning of 16-02-09 pencilled in.
16-12-09: Overview run. Close item</t>
  </si>
  <si>
    <t>AO advises Citi will use RDC instance of HiTrack Monitor for hardware fault reporting of the equipment in CGC
25-11-09: AO advises a HiTrack server will be deployed in CGC in contrast to previous information
16-12-09: No progress. AE to chase AO</t>
  </si>
  <si>
    <t>DB to provide details of drivers and vehicle to Citi for deliveries to CGC
16-12-09: 1st part of Delivery completed</t>
  </si>
  <si>
    <t>Power cables</t>
  </si>
  <si>
    <t>Delivery details - part 2</t>
  </si>
  <si>
    <t>DB / MC</t>
  </si>
  <si>
    <t>AE to provide to PH power cable details of Cisco equipment in CGC2</t>
  </si>
  <si>
    <t>DB/MC to provide delivery date and driver details for 2nd Cisco delivery to PH</t>
  </si>
  <si>
    <t>DB / ST to provide BCD to Citi for review
16-12-09: ST to provide updated BCD to TR</t>
  </si>
  <si>
    <t>DB to confirm CE availability for weekend of 12/13 Dec
16-12-09: Installation completed</t>
  </si>
  <si>
    <t>Installation work on FDCHDS03 &amp; RDCHDS03</t>
  </si>
  <si>
    <t>16/12-06/01</t>
  </si>
  <si>
    <t>None planned</t>
  </si>
  <si>
    <t>HTnM failure</t>
  </si>
  <si>
    <t>EUC1100618</t>
  </si>
  <si>
    <t>HTnM RAID agent intermittent failures</t>
  </si>
  <si>
    <t>Scheduled for 12:00 06-01-10 @ Riverdale House.</t>
  </si>
  <si>
    <t>1/10-7/10: None</t>
  </si>
  <si>
    <t>Change freeze</t>
  </si>
  <si>
    <t>Statistics for thin volumes</t>
  </si>
  <si>
    <t>17/09-23/09</t>
  </si>
  <si>
    <t>300GB/15K Disk replacement in USP_V 18850</t>
  </si>
  <si>
    <t>EUC 1061279</t>
  </si>
  <si>
    <t>23/09-30/9: None</t>
  </si>
  <si>
    <t>Site access</t>
  </si>
  <si>
    <t>HDvM Java</t>
  </si>
  <si>
    <t>EUC 1061506</t>
  </si>
  <si>
    <t>HRpM Time-out</t>
  </si>
  <si>
    <t>HTsM migration termination</t>
  </si>
  <si>
    <t>EUC 1045806</t>
  </si>
  <si>
    <t>SD 2825503</t>
  </si>
  <si>
    <t>PER Forum</t>
  </si>
  <si>
    <t>MC / TR</t>
  </si>
  <si>
    <t>20-10-08: Citi have advised delivery is likely to be during week commencing 10-11-08
29-10-08: Delivery date has been changed to week commencing 17-11-08
03-11-08: HDS to confirm exact delivery day in week 
of 17-11-08 delivery will be
10-11-08: FDC 19-11 and RDC 18-11 confirmed. HDS to provided exact delivery details to Citi. SM to attend RDC site on delivery date and power up.
17-11-08: FDC power-up will be 23-11-08, RDC power-up will be 23-11-08 or 30-11-08
24-11-08: Delivery of loan equipment to RDC &amp; FDC was made last week. Both frames were powered up on 22/23-11-08. No SAN or LAN connectivity at present
01-12-08: Awaiting RDC microcode downgrade to 60-03-06 by SM
09-12-08: SM has scheduled to undertake this on 13-12-08
18-12-08: Microcode on RDC USP-V downgraded successfully. Secondary SVP will be deployed 20/21-12-08
23-12-08: Secondary SVP installed at RDC on 20-12-08.  RDC USP-V SAN ports are connected but are not logging in to fabric. SM / DS to confirm BCD has been applied to USP-V
05-01-09: RDC USP-V can be seen on fabric and BCD applied</t>
  </si>
  <si>
    <t>10-11 January: None</t>
  </si>
  <si>
    <t>Egg Deployment</t>
  </si>
  <si>
    <t>Egg capacity</t>
  </si>
  <si>
    <t>HiTrack</t>
  </si>
  <si>
    <t xml:space="preserve">Citi have purchased 100TB of capacity for USP-V serial 18850 (RDC HUR loaner) for Egg. </t>
  </si>
  <si>
    <t>10/09-16/09</t>
  </si>
  <si>
    <t>Standby SVP failure HiTrack alert. CE confirmed no fault found</t>
  </si>
  <si>
    <t>change of 146GB to 300GB disk drives in FDC &amp; RDC
16-09-09: work completed</t>
  </si>
  <si>
    <t>See detailed London phase 2 project section
16-09-09: project completed</t>
  </si>
  <si>
    <t>AE to raise PER with respect to:-
There are currently security implications in Citi in using the Physical view setup within HDvM as a provisioning tool. The limitations are:
1. Post Zoning operation – The ability to scan the storage array to determine if a new WWN is now available an example is IBM in their SVC product perform a ‘svcinfo lshbaportcandidate’ . This lists all available WWNs on said port.
2. WWN Nickname – No option or feature within GUI to add WWN Nickname other than by CLI
3. Modify HSD or WWN - No option or feature within GUI to modify HSD or WWN (Nickname) other than by CLI
09-09-09: PER raised
16-09-09: moved to PER section</t>
  </si>
  <si>
    <t>Product Enhancement Requests (PERs)</t>
  </si>
  <si>
    <t>PER #1</t>
  </si>
  <si>
    <t>PER #2</t>
  </si>
  <si>
    <t>PER #3</t>
  </si>
  <si>
    <t>PER #4</t>
  </si>
  <si>
    <t>London phase 2 project completed and delivered 1 day early</t>
  </si>
  <si>
    <t>CPW is arranging firewall change to resolve IP address remote access issue. Going through 3 approval process. Change is happening week commencing 16/06/08. 16-June-08 Change has been requested of external firewall providers. Further 2 week period before change is made. 14-07-2008: Change request has been delayed again. No estimated completion date available. 08-08-08: Firewall change was deployed this week but was unsuccessful. CPW/JB are following up on getting change redeployed. 18-08-2008 Firewall change made again, HDS to test changes SecureWords access to be arranged by JB
29-08-2008: JB &amp; RS will arrange testing of the firewall change today.
08-09-08: Firewall change has been made. JB has partially tested changes. More test required once secondary SVP has been replaced
24-11-08: SM to arrange access to RDC to resolve secondary SVP issue on 29/30-11-08
01-12-08: Change freeze applied by Citi which meant the change request was cancelled. Work rescheduled to 6-7 Dec
05-01-09: SecureWords issue has been resolved and remote access has been tested successfully.</t>
  </si>
  <si>
    <t>HDS have announced end of sale of 73GB disk drives for USP-V/VM &amp; AMS and 750GB SATA disk drives for AMS</t>
  </si>
  <si>
    <t>Replication Familiarisation Commencement Critical Path Items</t>
  </si>
  <si>
    <t>HDS have announced availability of:
1) AMS2500 modular storage array
2) 73GB &amp; 146GB flash drives (SSDs) for USP-V/VM
3) Encrypting Back-End Directors for USP-V/VM
4) HDP zero page space reclamation</t>
  </si>
  <si>
    <t>21-22 March: Allocations</t>
  </si>
  <si>
    <t>USP-V 75189 Additional capacity allocated. Remaining free space of 92GB</t>
  </si>
  <si>
    <t>28-29 March: On going Egg allocations</t>
  </si>
  <si>
    <t>HDS announcements - AMS withdrawal from marketing</t>
  </si>
  <si>
    <t>Withdrawal from marketing of AMS200, 500 &amp; 1000 from 30-06-09</t>
  </si>
  <si>
    <t>BAU &amp; SPI teams will be moving to Lewisham in February. Exact date tbc
02-02-09: Date confirmed as 20-02-09
16-02-09: Date postponed until March
26-03-09: teams have moved to Lewisham</t>
  </si>
  <si>
    <t>IXE proposal</t>
  </si>
  <si>
    <t>HBSM cases</t>
  </si>
  <si>
    <t>HBSM cases removed at the request of JD</t>
  </si>
  <si>
    <t>Various</t>
  </si>
  <si>
    <t>Several HiTrack SIM alerts from USP-V 18850 received. Citi confirmed FCIP issues causing issue. Case closed</t>
  </si>
  <si>
    <t>HiTrack for Cisco</t>
  </si>
  <si>
    <t xml:space="preserve">EUC964298 </t>
  </si>
  <si>
    <t>RAID 6 certification</t>
  </si>
  <si>
    <t>Software included within VPA agreement</t>
  </si>
  <si>
    <t>Certified disks</t>
  </si>
  <si>
    <t>Quarterly replacement summary in comparison to other Citi regions</t>
  </si>
  <si>
    <t xml:space="preserve"> Citi SAN Support dlist</t>
  </si>
  <si>
    <t>Citi EMEA SPIT dlist</t>
  </si>
  <si>
    <t>Management Servers - SAN connectivity</t>
  </si>
  <si>
    <t>Management Servers - IP connectivity</t>
  </si>
  <si>
    <t>6-7 December: 1.5TB allocation</t>
  </si>
  <si>
    <t>RS to ask for permission to access Aperture and Virtual Change systems
13-10-08: RS awaiting on JD
10-11-08: SA provided details of Mystic system to RS
17-11-08: RS to work with SA on access to Mystic
24-11-08: Infoman system is the system required. RS to liaise with JD to gain access.
01-12-08:  HDS personnel unable to be added to groups for change / VT viewing since non-HDS information would be visible.  Alternate solution is that HDS can request updates from Citi on status of changes / VT's.</t>
  </si>
  <si>
    <t>29-30 November: 2TB allocation</t>
  </si>
  <si>
    <t>2TB of capacity allocated</t>
  </si>
  <si>
    <t>6-7 December: None</t>
  </si>
  <si>
    <t>HDS Modular Session</t>
  </si>
  <si>
    <t>HDS are running a Modular lunch and learn session for Citi on 3rd December. BAU and SPIT teams are welcome.</t>
  </si>
  <si>
    <t>RS / MT</t>
  </si>
  <si>
    <t>ST / SA</t>
  </si>
  <si>
    <t>CATE certification of HDvM, HTnM, HTsM &amp; HRpM at version 6.2 
23-09-09: ongoing. Priority is HDvM &amp; HTnM
30-09-09: RFC documentation for HTsM &amp; HRpM with HDP have been released by CATE
04-11-09: TR wishes to run a parallel environment to test v6.2 software once certified. No update on certification progress
18-11-09: CATE are awaiting packaging of 6.2 applications to allow certification
02-12-09: TR to raise with CATE</t>
  </si>
  <si>
    <t>TR advises usage statistics for volumes provided from the CLI are not thin aware. ST to confirm this is addressed in HDvM 6.2
07-10-09: HDvM 6.2 provides more data but not all which is required. ST &amp; TR to document required data for PER
11-11-09: Citi advised to park until return of TR from vacation
02-12-09: TR will look in to this during change freeze</t>
  </si>
  <si>
    <t>TR has requested a CLI workshop like the one that was run in Texas. Preference would be the same instructor
21-10-09: TR advised to schedule training for December during change freeze. DPC to provide list of BAU attendees
04-11-09: AE to send reminder to DPC
18-11-09: DPC advises whole BAU team should attend.
25-11-09: Advised should add Projects to invitation
02-12-09: Course will now be run by UK instructor. Janice Wright (HDS UK training co-ord) is arranging</t>
  </si>
  <si>
    <t>Citi have advised Paul Haynes and Ade Okusanya will be leading the project from Citi
02-12-09: TR will assist on project whilst AO is on vacation</t>
  </si>
  <si>
    <t>CPW advises a site survey to be undertaken w/c 23-11-09 of CGC1 and CGC2
25-11-09: Confirmed for 27-11-09
02-12-09: Site survey completed</t>
  </si>
  <si>
    <t>AO / TR</t>
  </si>
  <si>
    <t>Urgent storage capacity</t>
  </si>
  <si>
    <t>Citi have given verbal commitment to HDS for the purchase of additional capacity on USP-Vs RDCHDS03 (78378) and FDCHDS03 (78398)</t>
  </si>
  <si>
    <t>"Urgent storage" requirements</t>
  </si>
  <si>
    <t>Engineering resource</t>
  </si>
  <si>
    <t>1) ucode upgrade on RDVHDS03 &amp; FDCHDS03 completed successfully
2) SVP work ongoing</t>
  </si>
  <si>
    <t>60-05-xx microcode upgrade on USP-Vs 78378 &amp; 78398
02-12-09: upgrade completed</t>
  </si>
  <si>
    <t>HDvM refresh</t>
  </si>
  <si>
    <t>EUC1095396</t>
  </si>
  <si>
    <t>EUC1096926</t>
  </si>
  <si>
    <t>SVP on FDCHDS03</t>
  </si>
  <si>
    <t>Monthly report</t>
  </si>
  <si>
    <t>HDvM required restart of HDvM services following ucode upgrade</t>
  </si>
  <si>
    <t>HTnM installation</t>
  </si>
  <si>
    <t>08/10-14/10</t>
  </si>
  <si>
    <t>Capacity in RDC</t>
  </si>
  <si>
    <t>CLI workshop</t>
  </si>
  <si>
    <t>20-10-08: FM chasing JD daily for Solaris servers. FM to liaise with SA regarding using COB host for familiarisation phase
29-10-08: Citi advise there will be no management servers at FDC until go-live
17-11-08: JD received push-back on these servers. MC to raise with GB.
24-11-08: RS to liaise with JD on behalf of MC
01-12-08: RS is liaising with CPW to use EMC Solaris Management server
09-12-08: Windows; VMware VM scheduled for Jan/Feb 09. Solaris; Ready
16-02-09: Scheduled for end of March
25-03-09: VMware date - end of March
03-04-09: System being built 04-04-09. Should be available 2 weeks after this.
26-04-09: Systems built. Pending HDS toolset being installed.
21-05-09: Potential deployment of Production data in FDC on HDS storage. Management servers will need to be ready prior to going in to Production
04-06-09: HDvM installation complete</t>
  </si>
  <si>
    <t>Installation of DKU L1 and remaining disks pending removal of Symmetrix 11R by Citi
16-02-09: All hosts are now removed from Sym 11R. Decommissioning scheduled for end of March
25-03-09: Symm 11R in the process of being erased prior to de-installation
03-04-09: Symm 11R now powered down. RS to liaise with Simon Gibbs on progress of removal
26-04-09: Installation of L1 DKU scheduled for 02-05-09
21-05-09: Installation completed. 2 parity groups require formatting to complete installation
04-06-09: Parity group format complete</t>
  </si>
  <si>
    <t>EUC1004939</t>
  </si>
  <si>
    <t>Formatting of 2 parity groups in USP-V 18850. Format complete</t>
  </si>
  <si>
    <t>Tuning Manager installation</t>
  </si>
  <si>
    <t>EUC1002299</t>
  </si>
  <si>
    <t>Dial-in-test</t>
  </si>
  <si>
    <t>EUC1007831</t>
  </si>
  <si>
    <t>Dial-in test by HDS UK</t>
  </si>
  <si>
    <t>29-09-08: SM attempted to resolve this matter last week and was unsuccessful. SM has been made aware of a microcode fix to address this issue. The fix is included in the next CATE certified microcode (60-03-06). SA agreed to have the 2nd SVP as a cold standby which can be deployed should there be an issue with the primary SVP.
09-10-08: Still pending approval of 60-03-07 microcode. SM to arrange collection of surplus SVPs held at Citi premises
29-10-08: Pending update from DS/SM for date of work
03-11-08: The 3 SVPs have been collected from RDC. The additional SVP at CGC is yet to be collected
10-11-08: Additional SVP at CGC is no on Citi asset register. RS to liaise with CPW to resolve.
17-11-08: RS to take SVP offsite to return to HDS
24-11-08: SVP taken offsite and returned to HDS. SM to arrange secondary SVP installation now microcode upgrade has been completed
01-12-08: SM to deploy secondary SVP on 6-7/12</t>
  </si>
  <si>
    <t>HDS announcements - Cisco &amp; HCAP StorFlashes</t>
  </si>
  <si>
    <t>HDS have announced availability of:
1) Cisco 8Gbs modules for 9500 directors.
2) HCAP v2.6 which includes compression and other new abilities</t>
  </si>
  <si>
    <t>Delivery of spare parts</t>
  </si>
  <si>
    <t>15-16 November: None</t>
  </si>
  <si>
    <t>No allocations planned</t>
  </si>
  <si>
    <t>EUC 905185</t>
  </si>
  <si>
    <t>USP-V 75189 microcode upgrade</t>
  </si>
  <si>
    <t>Further non-VMware allocations pending
03-11-08: further allocations will be made on an as needed basis</t>
  </si>
  <si>
    <t>8-9 November: None</t>
  </si>
  <si>
    <t>HDS announcements - HDvM simulator</t>
  </si>
  <si>
    <t>PCM Review</t>
  </si>
  <si>
    <t>Further allocations will be made on an as needed basis</t>
  </si>
  <si>
    <t>Owner</t>
  </si>
  <si>
    <t>Date Closed</t>
  </si>
  <si>
    <t>Ref No</t>
  </si>
  <si>
    <t>Date Identified</t>
  </si>
  <si>
    <t>Impact</t>
  </si>
  <si>
    <t>Cross ref to</t>
  </si>
  <si>
    <t>Action Taken</t>
  </si>
  <si>
    <t>Last Updated</t>
  </si>
  <si>
    <t>Closed</t>
  </si>
  <si>
    <t>Open</t>
  </si>
  <si>
    <t>Test</t>
  </si>
  <si>
    <t>Case Number</t>
  </si>
  <si>
    <t>Pending Closed</t>
  </si>
  <si>
    <t>JB</t>
  </si>
  <si>
    <t>SA</t>
  </si>
  <si>
    <t>MC</t>
  </si>
  <si>
    <t>Remote access</t>
  </si>
  <si>
    <t>HDS to supply onsite resource post go-live week commencing 9th June</t>
  </si>
  <si>
    <t>Global loan agreement</t>
  </si>
  <si>
    <t>HUR Training for Citi personnel</t>
  </si>
  <si>
    <t>AE</t>
  </si>
  <si>
    <t>Production USP-V</t>
  </si>
  <si>
    <t>Installation guide</t>
  </si>
  <si>
    <t>Citi HDS weekly storage review meeting with BAU team</t>
  </si>
  <si>
    <t>Citi HDS weekly storage review meeting with Integration team</t>
  </si>
  <si>
    <t>JD</t>
  </si>
  <si>
    <t>Ade Okusanya (Citi)</t>
  </si>
  <si>
    <t>SVP activity logging</t>
  </si>
  <si>
    <t>HDS Service Catalogue</t>
  </si>
  <si>
    <t>JD / SA</t>
  </si>
  <si>
    <t>Replication Certification</t>
  </si>
  <si>
    <t>HDS has announced Hitachi Storage Command Suite v6.</t>
  </si>
  <si>
    <t>Partial change freeze is in place for equities due to a COB test</t>
  </si>
  <si>
    <t>09/06 change freeze finished due successful COB test</t>
  </si>
  <si>
    <t>AOB</t>
  </si>
  <si>
    <t>MC / AE</t>
  </si>
  <si>
    <t>Empty frame for drive erasure</t>
  </si>
  <si>
    <t>Title</t>
  </si>
  <si>
    <t>Citi / HDS Operations Review Meeting Notes</t>
  </si>
  <si>
    <t>Date</t>
  </si>
  <si>
    <t>Meeting Number</t>
  </si>
  <si>
    <t>Attendees</t>
  </si>
  <si>
    <t>Mike Collins (HDS)</t>
  </si>
  <si>
    <t>Alex Eaton (HDS)</t>
  </si>
  <si>
    <t>David Smith (HDS)</t>
  </si>
  <si>
    <t>Distribution</t>
  </si>
  <si>
    <t>Gary Battersby (Citi)</t>
  </si>
  <si>
    <t>Jennifer Antenucci (HDS)</t>
  </si>
  <si>
    <t>Jeff King (HDS)</t>
  </si>
  <si>
    <t>Pending</t>
  </si>
  <si>
    <t>Next meeting</t>
  </si>
  <si>
    <t>All</t>
  </si>
  <si>
    <t>ETrust to accept syslog data from HDS environment</t>
  </si>
  <si>
    <t>Cannot go in to Production without ETrust accepting data</t>
  </si>
  <si>
    <t>Process Control Manual</t>
  </si>
  <si>
    <t>HDS Announcements / Engineering updates</t>
  </si>
  <si>
    <t>Number</t>
  </si>
  <si>
    <t>Item Description</t>
  </si>
  <si>
    <t>HDS TRC have made a work around until change is completed</t>
  </si>
  <si>
    <t>MC / JD</t>
  </si>
  <si>
    <t>Citigroup Announcements / Global Data Centre Strategy</t>
  </si>
  <si>
    <t>Open cases</t>
  </si>
  <si>
    <t>DS</t>
  </si>
  <si>
    <t>SVP performance with antivirus</t>
  </si>
  <si>
    <t>EUC 825203</t>
  </si>
  <si>
    <t>Very slow performance of SVPs</t>
  </si>
  <si>
    <t>File Notes</t>
  </si>
  <si>
    <t>ST / TR</t>
  </si>
  <si>
    <t>Firewall changes required to permit dial-home of FDC USP-V serial 18779
11-06-09: German CE dialled in on 09-06-09 and verified configuration to be correct. Configuration retest scheduled for w/c15-06-09 with Citi networks team
08-07-09: 2nd dial-in test with CPW &amp; RS to be scheduled
15-07-09: Issue is identified as routing. CPW advised the issue is with Network Infrastructure team
26-08-09: Routing issue identified. Fixed, item can be closed off</t>
  </si>
  <si>
    <t>FTP</t>
  </si>
  <si>
    <t>Citi to configure ETrust to accept syslog data from HDS environment. JB to speak to Fiaz. Configuration successful in test environment. Update to Production ETrust environment scheduled for 30/05/08. ETrust successfully configured week commencing 02 June 2008</t>
  </si>
  <si>
    <t>AE to provide details to SA/JD. AE provided details on 03/06/2008</t>
  </si>
  <si>
    <t>First allocation of storage once in to production. Dependant on server patching tasks being complete.</t>
  </si>
  <si>
    <t>Citi have verbally committed to purchase Cisco MDS9509/9513 SAN fabric from HDS - thank you
09-12-09: PO received.
Close item</t>
  </si>
  <si>
    <t>Installation of equipment</t>
  </si>
  <si>
    <t>Delivery details</t>
  </si>
  <si>
    <t>7-8th June : None</t>
  </si>
  <si>
    <t>No works 7th-8th June 2008</t>
  </si>
  <si>
    <t>SRDF/A on FDC/RDC infrastructure is due to go live on 20 June 2008</t>
  </si>
  <si>
    <t>Information Only</t>
  </si>
  <si>
    <t>Two (2) weeks onsite support post go live</t>
  </si>
  <si>
    <t>Citi to confirm attendance of HDS at weekly storage review meeting on Monday at 12pm. Meeting will have to be separate from EMC. SA / JD to confirm timing. 02/06 Meeting will be at 12:45pm on Monday. SA to issue meeting invite. 16-June-08 Meeting invite sent by SA</t>
  </si>
  <si>
    <t>HDS Service Catalogue - replicated storage</t>
  </si>
  <si>
    <t>MC / JA</t>
  </si>
  <si>
    <t>No open items for replication certification. HUR is certified with Citi</t>
  </si>
  <si>
    <t>14-15th June : None</t>
  </si>
  <si>
    <t>No works 14th-15th June 2008</t>
  </si>
  <si>
    <t>HDS has announced VTL enhancements for Mainframe environments</t>
  </si>
  <si>
    <t>SA provided contact details for MF StorEng leader as being David Kelvin</t>
  </si>
  <si>
    <t>Loan Replication USP-Vs</t>
  </si>
  <si>
    <t>Loan replication USP-V installation date</t>
  </si>
  <si>
    <t>Change freeze for 1 week at end of quarter due. Exact dates not known at the meeting</t>
  </si>
  <si>
    <t>No works 21st-22nd June 2008</t>
  </si>
  <si>
    <t>MC to arrange conference call with JA and Gary Johnson regarding service catalogue for replicated environments.</t>
  </si>
  <si>
    <t>In light of delays to allocate systems for HDS storage, Post go-live onsite support has been suspended from COB 16 June 2008 as there is not sufficient work to do. No further requirement for post go live support</t>
  </si>
  <si>
    <t>21-22nd &amp; 28-29th June : None</t>
  </si>
  <si>
    <t>None</t>
  </si>
  <si>
    <t>No works 5th-6th July 2008</t>
  </si>
  <si>
    <t>9/5 Can HDS supply a frame to accommodate faulty drives to be erased? 09 June 2008: HDS does not require faulty drives to be returned by Citi. SA asked HDS to confirm this in writing. 07-July-08 AE provided email copy of the statement to SA</t>
  </si>
  <si>
    <t>EMEA / US Remote Access</t>
  </si>
  <si>
    <t>HiTrack fault reporting</t>
  </si>
  <si>
    <t>JD to issue meeting invite for integration team. Understood to be at 10:30am on Monday mornings. 07-July-2008: Meetings arranged with JD</t>
  </si>
  <si>
    <t>Service Catalogue for HDS storage requires definitions and impacts of selecting HDS storage. Examples include UAT being non-replicated but PRD being replicated. 16-June-08: Service catalogue has been sent to ST &amp; JD for review. 07-July-2008: SA advised not required now.</t>
  </si>
  <si>
    <t>5t-6th July : None</t>
  </si>
  <si>
    <t>No works</t>
  </si>
  <si>
    <t>12-13th July : None</t>
  </si>
  <si>
    <t>5-6th July : None</t>
  </si>
  <si>
    <t>Charles Bougon (HDS)</t>
  </si>
  <si>
    <t>CB</t>
  </si>
  <si>
    <t>v05 Microcode due to be GA'ed in June. Offers some HDP enhancements. AE to provide details of enhancements to JD
15-07-09: AE provided information to JD</t>
  </si>
  <si>
    <t>EUC 1027163</t>
  </si>
  <si>
    <t>300GB/15K disk replaced in USP-V 18850</t>
  </si>
  <si>
    <t>HiTrack dial home - USP-V 18850</t>
  </si>
  <si>
    <t>EUC 1028216</t>
  </si>
  <si>
    <t>USP-V failed to dial-home. See open case</t>
  </si>
  <si>
    <t>v05 Microcode due to be GA'ed in June. Offers some HDP enhancements
15-07-09: v05 GA'ed on 10-07-09</t>
  </si>
  <si>
    <t>SATA loan</t>
  </si>
  <si>
    <t>Value Add</t>
  </si>
  <si>
    <t>Citi Project and Operations teams are being audited. JD will be in Warsaw for 1 week commencing 22-06-09
07-08-09: Audit scheduled to finish 10-07-09
15-07-09: Closing at request of JD</t>
  </si>
  <si>
    <t>AE to confirm the inter-dependency of HDvM, HTsM and HRpM versions 6.0 and 6.2
15-07-09: AE confirmed inter-dependency rules</t>
  </si>
  <si>
    <t>21-22nd June : None</t>
  </si>
  <si>
    <t>14-15th June : Project Jupiter</t>
  </si>
  <si>
    <t>Remaining Jupiter environment data and additional VMware requirements</t>
  </si>
  <si>
    <t>End of life announcements</t>
  </si>
  <si>
    <t>1) 750GB SATA drive for USP-V &amp; USP-VM and 2) High performance NAS platform 2000 series</t>
  </si>
  <si>
    <t>JB / JD</t>
  </si>
  <si>
    <t>JB / JD / CPW</t>
  </si>
  <si>
    <t>Critical Path Items preventing commencement of Replication Familiarisation:
None</t>
  </si>
  <si>
    <t>RS / CPW</t>
  </si>
  <si>
    <t>Egg Critical Path items</t>
  </si>
  <si>
    <t>USP-V 75189 upgraded to 60-04-04</t>
  </si>
  <si>
    <t>No allocations planned
60-04-04 upgrade on USP-V Serial 75189
24-02-09: Completed</t>
  </si>
  <si>
    <t>28-29 February: Microcode upgrade</t>
  </si>
  <si>
    <t>HDS announcements - GA of HDS software products</t>
  </si>
  <si>
    <t>GA of Device Manager, Tiered Storage Manager, Replication Manager v6.1</t>
  </si>
  <si>
    <t>18850 Hi-Track USP V/VM RIO PATH CLOSED</t>
  </si>
  <si>
    <t xml:space="preserve">EUC955650 </t>
  </si>
  <si>
    <t>HiTrack SIM alert from USP-V 18850 received. Citi confirmed FCIP issues causing issue. Case closed</t>
  </si>
  <si>
    <t xml:space="preserve">EUC956303 </t>
  </si>
  <si>
    <t>Can all activity on the SVP be tracked in a tamper proof log. JB to detail what data is sent to syslog server. JB to liaise with Fiaz to investigate what information is reconciled with ETrust. JB to confirm syslog data is mapped to ETrust data. 02 June 2008: JB awaiting information from Fiaz Mir. 07-July-2008: FM is to speak to Piotra today to obtain information. 14-7-2008: Every detail is logged and hence no detail is required from Piotra.</t>
  </si>
  <si>
    <t>Total of 17TB allocated</t>
  </si>
  <si>
    <t>19-20th July : None</t>
  </si>
  <si>
    <t>David Coles (Citi)</t>
  </si>
  <si>
    <t>Carl Williams (Citi)</t>
  </si>
  <si>
    <t>Tim Robinson (Citi)</t>
  </si>
  <si>
    <t>03/09-09/09</t>
  </si>
  <si>
    <t>No open cases</t>
  </si>
  <si>
    <t>An FTP site needs to be available to upload / download data.
09-09-09: FTP site has been provided. Item complete</t>
  </si>
  <si>
    <t>Add emea.spit@citi.com to HDS Clarify alerts
09-09-09: emea.spit@citi.com added to Clarify alerts dlist. Item complete</t>
  </si>
  <si>
    <t>Security Pass</t>
  </si>
  <si>
    <t>Hitachi NAS GA announcements</t>
  </si>
  <si>
    <t>Additional VMware requirements aprox 5TB</t>
  </si>
  <si>
    <t>Installation guide for replicated environment completed. Requires approval from JD / CPW. Awaiting feedback from CPW. Additionally requires input on ETrust. 14-7-2008: JB to chase with CPW</t>
  </si>
  <si>
    <t>12-13th July : Additional capacity for VMware</t>
  </si>
  <si>
    <t>19-20th &amp;26-27th July : None</t>
  </si>
  <si>
    <t>DS / SM</t>
  </si>
  <si>
    <t>2-3rd August : 2TB per month (total 10TB) will be allocated to VMware environment</t>
  </si>
  <si>
    <t>BAU will be taking on Cisco + SRDF support on 22-08 and SRDF/Star mid-September</t>
  </si>
  <si>
    <t>Allocations per 28-07-08 are confirmed</t>
  </si>
  <si>
    <t>COB Test in September</t>
  </si>
  <si>
    <t>Capacity on Demand pricing model</t>
  </si>
  <si>
    <t>9-10 &amp; 16-17 August: None</t>
  </si>
  <si>
    <t>Potential 1TB allocation</t>
  </si>
  <si>
    <t>EUC 869594</t>
  </si>
  <si>
    <t>Standby SVP fail</t>
  </si>
  <si>
    <t>Global loan agreement supplied to Citi with UK Law amendment. JD to confirm progress with Erica Jeffers. Amendments to agreement requested by Sascha Bender on 14/05 Updates supplied to Erica Jeffers and Sascha Bender. Citi will not be in a position to accept the HUR loan equipment until mid-July at the earliest. 16-June-08 MC to email details to SA to allow SA to follow this up. 30/06/08 Germany agreement completed. UK agreement has been reviewed &amp; amended by Citi legal team and returned to HDS legal team for review. 07-July-2008:Amendments agreed to by HDS legal. MC to supply signed copies to Citi Procurement. 28-07-2008: AE has provided additional information requested by Citi Procurement. Pending signature by Citi now. 08-08-08: Citi requested modifications to the loan agreement which are with HDS legal. It is hoped this will be completed by COB 08-08
29-08-2008: Loan agreement was completed 18-08-2008.</t>
  </si>
  <si>
    <t>23-24 August: None</t>
  </si>
  <si>
    <t>14-15 February: No HDS works. DWDM works</t>
  </si>
  <si>
    <t>DWDM works undertaken successfully by Citi.</t>
  </si>
  <si>
    <t>21-22 February: Microcode upgrade</t>
  </si>
  <si>
    <t>HDS announcements - 60-04-13 microcode</t>
  </si>
  <si>
    <t>60-04-13 for USP-V/VM which has 1 high level counter-measure with regard to DKU un-installation</t>
  </si>
  <si>
    <t>Joseph Higgins (HDS)</t>
  </si>
  <si>
    <t>Attendee list - see cover sheet</t>
  </si>
  <si>
    <t>1) Qualification testing completed with the IBM® z10 mainframe server and Hitachi Universal Storage Platform V &amp; VM
2) Hitachi Dynamic Provisioning (HDP) feature enhancements; Online DP-VOL capacity expansion, TrueCopy pair between DP-VOL and a standard volume, HUR pair between DP-VOL and a standard volume. Minimum microcode 60-03-24-00/00.
3) Hitachi Dynamic Link Manager (HDLM) Advanced 6.0.1 for Windows and Linux introduces new load balancing algorithms based on “least I/O” and “least block” queuing of I/O operations.
4) HUR 3 data centre pass-thru solution eliminating the requirement for data storage at the intermediate site.</t>
  </si>
  <si>
    <t>2nd-3rd August: None</t>
  </si>
  <si>
    <t>HDS announcements</t>
  </si>
  <si>
    <t>SM</t>
  </si>
  <si>
    <t>1) ucode upgrade on RDCHDS01,2 &amp; FDCHDS02 completed successfully
High I/O on Egg system on RDCHDS02
2) SVP in FDC replaced</t>
  </si>
  <si>
    <t>60-05-xx microcode upgrade on USP-Vs 18850, 18779 and 75189
09-12-09: upgrade completed</t>
  </si>
  <si>
    <t>09/12-16/12</t>
  </si>
  <si>
    <t>upgrade of RDCHDS03 and FDCHDS03 with additional disk capacity</t>
  </si>
  <si>
    <t>Unable to terminate HTsM migration once it has commenced
30-09-09: on going investigation with HDS &amp; CATE
07-10-09: Chris Clayton attempted to recreate issue but was unable to do so. Ongoing
21-10-09: CC has recreated the issue. With HDS support.
11-11-09: Ongoing. CC requested information about cache verification
25-11-09: ongoing investigation between CC and HDS
09-12-09: Reallocated to another support specialist</t>
  </si>
  <si>
    <t>Failed SVP on FDCHDS03
09-12-09: SVP replaced</t>
  </si>
  <si>
    <t>Replication Manager and In-System Replication bundle
25-11-09: ST to raise PER
09-12-09: PER raised</t>
  </si>
  <si>
    <t>TR requested a PER forum with CATE to discuss at a global level PERs with all the appropriate stakeholders and SMEs involved. JH to arrange with CATE
07-10-09: Call occurred on 06-10-09 which TR attended
09-12-09: Further call on 08-12-09 which TR attended</t>
  </si>
  <si>
    <t>New Starter training for DB</t>
  </si>
  <si>
    <t>DB to arrange with PH the installation of equipment once delivered</t>
  </si>
  <si>
    <t>DB to complete new starter training</t>
  </si>
  <si>
    <t>earlier data removed for brevity
21-05-09: JD has asked HDS to communicate with CATE and copy him. JD will then escalate the issue
26-08-09: TR to follow-up with CATE                          
02-09-09: Item ownership transferred to CPW
16-09-09: No update from Citi. AE understands Citi have asked for 2 pass authentication
23-09-09: Windows Firewall investigation by HDS developers. TR asked for a date for investigation from JH
30-09-09: No progress
07-10-09: No progress
14-10-09: At request of Citi, no progress documented
21-10-09: Meeting between Citi &amp; HDS held on 16-10. Update due on 23-10-09
25-11-09: Revised specifications are with Citi to approve</t>
  </si>
  <si>
    <t>CPW &amp; DB to agree on delivery details of the unused line cards from DE
25-11-09: DB to provide serial numbers of line cards to CPW/AO</t>
  </si>
  <si>
    <t>SVP work ongoing</t>
  </si>
  <si>
    <t>25/11-02/12</t>
  </si>
  <si>
    <t>PER #5</t>
  </si>
  <si>
    <t>Java memory issue</t>
  </si>
  <si>
    <t>Java memory issue
30-09-09: ST working with HDS support. Memory on VM was increased which did not correct issue
07-10-09: Server has been rebooted and problem has not reoccurred. Monitor
14-10-09: Issue has reoccurred. ST has raised with ETRC
21-10-09: ETRC advised of fix but this causes issues to Citi's operational procedures. ST to document issue.
18-11-09: ST has documented issue. AE to raise PER
25-11-09: Moved to PER section. Item closed</t>
  </si>
  <si>
    <t>Citi have requested a list of the top 10 items replaced and the case severity these are given. Additionally can case severity be changed automatically
26-04-09: List supplied to JD
26-08-09: I will integrate this into the agreed monthly reporting format.
09-09-09: DB advises first report due week commencing 14-09-09
23-09-09: Monthly report issued
30-09-09: TR feedback was positive to the report. AE advised format my slightly change due to it being rolled up in to a global report for Citi senior management
07-10-09: September report due next week
14-10-09: September report issued
04-11-09: DB advises October report due w/c 09-11-09
18-11-09; DB awaiting APC data. Report will be issued without APAC data this week
25-11-09: November report issued by DB. Close item and create new monthly report item</t>
  </si>
  <si>
    <t>Monthly report on hardware and software cases to be issued by DB</t>
  </si>
  <si>
    <t>GA of Hitachi Content Platform v3.0</t>
  </si>
  <si>
    <t>EMEA HDS Remote access servers configured to only be able to access EMEA arrays. Likewise, US HDS remote access servers can only access US Citigroup HDS arrays. Request to make any to any access available for redundancy.14-07-2008: JB to liaise with JD to resolve.
29-08-2008: JB to liaise with JD to confirm this is no longer required due to this access method being retired at end of 2008
08-09-08: JB has confirmed with JD this action no longer needs to be acted upon</t>
  </si>
  <si>
    <t>6-7 September: None</t>
  </si>
  <si>
    <t>Potential 1TB allocation
08-09-08: Not allocated</t>
  </si>
  <si>
    <t>13-14 Sept: None</t>
  </si>
  <si>
    <t>No scheduled works</t>
  </si>
  <si>
    <t>slow performance of USP-V SVP when Citi's McAfee antivirus scan. HDS advise Citi of exceptions rules to apply to prevent performance issues. 09/06/08 SA advises to close case as resolution is dependant on Citi changing AV rules. 30/06/08 Specific issue has been identified by Citi / HDS. AE to provide details. 14-7-2008 AE has provided details. JB to work with David Coles to resolve. 28-7-2008: David Smith and Simon McDermaid to liaise with David Coles to arrange implementation of new McAfee policies on SVPs
08-09-08: Updated AV policies applied by SM</t>
  </si>
  <si>
    <t>Additional VMware requirements 2TB per month
08-09-08: Requirements have reduced due to slower take up of VMware environment.</t>
  </si>
  <si>
    <t>Management Servers - SOE access</t>
  </si>
  <si>
    <t>Microcode level on replicated USP-Vs</t>
  </si>
  <si>
    <t>RS/JH</t>
  </si>
  <si>
    <t>13-14 September: None</t>
  </si>
  <si>
    <t>20-21 Sept: None</t>
  </si>
  <si>
    <t>DPC</t>
  </si>
  <si>
    <t>No scheduled works. Emergency change freeze in place</t>
  </si>
  <si>
    <t>COB test of RDC fail-over to CGC scheduled for 13-09-08
15-09-08: COB test completed successfully</t>
  </si>
  <si>
    <t>Emergency change freeze</t>
  </si>
  <si>
    <t>Emergency change freeze until 7am 18-09-08</t>
  </si>
  <si>
    <t>Quarter end change freeze</t>
  </si>
  <si>
    <t>Citi enquired about a capacity on demand pricing model for HDS storage. MC to investigate
15-09-08: COD pricing model is being incorporated in to proposals for IXE and Array consolidation</t>
  </si>
  <si>
    <t xml:space="preserve">Management servers (Windows and Solaris required in FDC </t>
  </si>
  <si>
    <t>28-29 Sept: None</t>
  </si>
  <si>
    <t>No scheduled works. Emergency change freeze extended</t>
  </si>
  <si>
    <t>Steve Twene (HDS)</t>
  </si>
  <si>
    <t>ST</t>
  </si>
  <si>
    <t>Certification of v6.2 software suite</t>
  </si>
  <si>
    <t>Work over previous period</t>
  </si>
  <si>
    <t>Tech Refresh data</t>
  </si>
  <si>
    <t>Antivirus installation on USP-V 18850 SVPs</t>
  </si>
  <si>
    <t>HDS announcements - VMware SRM</t>
  </si>
  <si>
    <t>VMware site recovery manager for USP/USP-V/USP-VM/NSC55 announced. Details sent to Citi by AE</t>
  </si>
  <si>
    <t>E-Trust</t>
  </si>
  <si>
    <t>FM</t>
  </si>
  <si>
    <t>Microcode 60-30-06 has been proposed for the loan USP-V frames. Confirmation has been given by CPW that this is acceptable. RS to confirm with JH that CATE have certified this level.
29-09-08: JH has confirmed Gary Johnson has given go ahead to deploy 60-03-06 on the HUR loaner frames.</t>
  </si>
  <si>
    <t>27-28 September: None</t>
  </si>
  <si>
    <t>20-21 September: None</t>
  </si>
  <si>
    <t xml:space="preserve">General Availability Hitachi Data Discovery for Microsoft SharePoint version 2.0.  </t>
  </si>
  <si>
    <t>Tech-alert: Microcode issue with K series disk drives</t>
  </si>
  <si>
    <t>11-12 October: None</t>
  </si>
  <si>
    <t>No scheduled works. End of quarter change freeze
09-10-08: End of quarter change freeze ended.</t>
  </si>
  <si>
    <t>4-7 October: None</t>
  </si>
  <si>
    <t>AE to send details of Hitachi Data Discovery for Microsoft SharePoint version 2.0.
09-10-08: AE sent details of HDDS for SharePoint</t>
  </si>
  <si>
    <t>Scheduled quarter end change freeze from 26-09-08 to 04-10-08
29-09-08: Quarter end change freeze will run to 06-10-09 inclusively.
09-10-08: Quarter end change freeze finished as scheduled</t>
  </si>
  <si>
    <t>01/10-07-10</t>
  </si>
  <si>
    <t>EUC1067834</t>
  </si>
  <si>
    <t>24/09-30/09</t>
  </si>
  <si>
    <t>8/10-14/10: None</t>
  </si>
  <si>
    <t>Change freeze until 23:59 on 06-10-09
07-10-09: change freeze complete</t>
  </si>
  <si>
    <t>Christmas Change freeze</t>
  </si>
  <si>
    <t>Change freeze 14/12/09 until 07/01/10</t>
  </si>
  <si>
    <t>HRpM timeouts when creating pair relationship
30-09-09: Issue resolved but cause still pending investigation
07-10-09: No fault found due to logs having wrapped. Case will be reopened should issue reoccur</t>
  </si>
</sst>
</file>

<file path=xl/styles.xml><?xml version="1.0" encoding="utf-8"?>
<styleSheet xmlns="http://schemas.openxmlformats.org/spreadsheetml/2006/main">
  <numFmts count="3">
    <numFmt numFmtId="179" formatCode="[$-F800]dddd\,\ mmmm\ dd\,\ yyyy"/>
    <numFmt numFmtId="182" formatCode="[$-809]dd\ mmmm\ yyyy;@"/>
    <numFmt numFmtId="183" formatCode="[$-809]d\ mmmm\ yyyy;@"/>
  </numFmts>
  <fonts count="20">
    <font>
      <sz val="10"/>
      <name val="Arial"/>
    </font>
    <font>
      <u/>
      <sz val="10"/>
      <color indexed="12"/>
      <name val="Arial"/>
    </font>
    <font>
      <sz val="10"/>
      <name val="L Frutiger Light"/>
    </font>
    <font>
      <sz val="8"/>
      <name val="L Frutiger Light"/>
    </font>
    <font>
      <b/>
      <sz val="18"/>
      <color indexed="10"/>
      <name val="Tahoma"/>
      <family val="2"/>
    </font>
    <font>
      <sz val="10"/>
      <name val="Tahoma"/>
    </font>
    <font>
      <i/>
      <sz val="10"/>
      <color indexed="10"/>
      <name val="Tahoma"/>
    </font>
    <font>
      <sz val="10"/>
      <name val="Arial"/>
    </font>
    <font>
      <b/>
      <sz val="16"/>
      <color indexed="12"/>
      <name val="Tahoma"/>
      <family val="2"/>
    </font>
    <font>
      <i/>
      <sz val="10"/>
      <color indexed="12"/>
      <name val="Tahoma"/>
    </font>
    <font>
      <sz val="10"/>
      <color indexed="12"/>
      <name val="Tahoma"/>
    </font>
    <font>
      <b/>
      <sz val="18"/>
      <color indexed="12"/>
      <name val="Tahoma"/>
      <family val="2"/>
    </font>
    <font>
      <b/>
      <sz val="20"/>
      <color indexed="12"/>
      <name val="Tahoma"/>
    </font>
    <font>
      <sz val="18"/>
      <color indexed="10"/>
      <name val="Tahoma"/>
      <family val="2"/>
    </font>
    <font>
      <sz val="10"/>
      <name val="Tahoma"/>
      <family val="2"/>
    </font>
    <font>
      <sz val="10"/>
      <name val="Shruti"/>
      <charset val="1"/>
    </font>
    <font>
      <sz val="12"/>
      <color indexed="12"/>
      <name val="Tahoma"/>
      <family val="2"/>
    </font>
    <font>
      <sz val="12"/>
      <color indexed="10"/>
      <name val="Tahoma"/>
      <family val="2"/>
    </font>
    <font>
      <sz val="12"/>
      <name val="Tahoma"/>
      <family val="2"/>
    </font>
    <font>
      <u/>
      <sz val="10"/>
      <color indexed="12"/>
      <name val="Tahoma"/>
      <family val="2"/>
    </font>
  </fonts>
  <fills count="5">
    <fill>
      <patternFill patternType="none"/>
    </fill>
    <fill>
      <patternFill patternType="gray125"/>
    </fill>
    <fill>
      <patternFill patternType="solid">
        <fgColor indexed="55"/>
        <bgColor indexed="64"/>
      </patternFill>
    </fill>
    <fill>
      <patternFill patternType="solid">
        <fgColor indexed="42"/>
        <bgColor indexed="64"/>
      </patternFill>
    </fill>
    <fill>
      <patternFill patternType="solid">
        <fgColor indexed="4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87">
    <xf numFmtId="0" fontId="0" fillId="0" borderId="0" xfId="0"/>
    <xf numFmtId="0" fontId="4" fillId="0" borderId="0" xfId="2" applyFont="1" applyAlignment="1"/>
    <xf numFmtId="0" fontId="6" fillId="0" borderId="0" xfId="2" applyFont="1" applyFill="1" applyAlignment="1" applyProtection="1">
      <alignment horizontal="center" vertical="center"/>
      <protection locked="0"/>
    </xf>
    <xf numFmtId="1" fontId="5" fillId="0" borderId="0" xfId="2" applyNumberFormat="1" applyFont="1" applyFill="1" applyAlignment="1" applyProtection="1">
      <alignment horizontal="left" vertical="center"/>
    </xf>
    <xf numFmtId="0" fontId="5" fillId="0" borderId="0" xfId="2" applyFont="1" applyFill="1" applyAlignment="1" applyProtection="1">
      <alignment horizontal="left" vertical="center"/>
      <protection locked="0"/>
    </xf>
    <xf numFmtId="0" fontId="5" fillId="0" borderId="1" xfId="2" applyFont="1" applyFill="1" applyBorder="1" applyAlignment="1" applyProtection="1">
      <alignment horizontal="center" vertical="center"/>
      <protection locked="0"/>
    </xf>
    <xf numFmtId="0" fontId="5" fillId="0" borderId="1" xfId="2" applyFont="1" applyFill="1" applyBorder="1" applyAlignment="1" applyProtection="1">
      <alignment horizontal="left" vertical="center"/>
      <protection locked="0"/>
    </xf>
    <xf numFmtId="0" fontId="5" fillId="0" borderId="0" xfId="2" applyFont="1" applyFill="1" applyAlignment="1" applyProtection="1">
      <alignment horizontal="center"/>
      <protection locked="0"/>
    </xf>
    <xf numFmtId="179" fontId="5" fillId="0" borderId="0" xfId="2" applyNumberFormat="1" applyFont="1" applyFill="1" applyAlignment="1" applyProtection="1">
      <alignment horizontal="center" vertical="center"/>
      <protection locked="0"/>
    </xf>
    <xf numFmtId="0" fontId="5" fillId="0" borderId="0" xfId="2" applyFont="1" applyFill="1" applyProtection="1">
      <protection locked="0"/>
    </xf>
    <xf numFmtId="1" fontId="5" fillId="0" borderId="1" xfId="2" applyNumberFormat="1" applyFont="1" applyFill="1" applyBorder="1" applyAlignment="1" applyProtection="1">
      <alignment horizontal="left" vertical="center"/>
    </xf>
    <xf numFmtId="0" fontId="5" fillId="0" borderId="0" xfId="2" applyFont="1" applyFill="1" applyAlignment="1" applyProtection="1">
      <alignment wrapText="1"/>
      <protection locked="0"/>
    </xf>
    <xf numFmtId="0" fontId="5" fillId="0" borderId="0" xfId="2" applyFont="1" applyFill="1" applyAlignment="1" applyProtection="1">
      <alignment vertical="top" wrapText="1"/>
      <protection locked="0"/>
    </xf>
    <xf numFmtId="0" fontId="5" fillId="0" borderId="0" xfId="2" applyFont="1" applyFill="1" applyAlignment="1" applyProtection="1">
      <alignment horizontal="center" vertical="center"/>
      <protection locked="0"/>
    </xf>
    <xf numFmtId="0" fontId="5" fillId="0" borderId="0" xfId="2" applyFont="1" applyFill="1" applyAlignment="1" applyProtection="1">
      <alignment horizontal="center" vertical="top"/>
      <protection locked="0"/>
    </xf>
    <xf numFmtId="0" fontId="5" fillId="0" borderId="0" xfId="2" applyFont="1" applyFill="1" applyAlignment="1" applyProtection="1">
      <alignment vertical="top"/>
      <protection locked="0"/>
    </xf>
    <xf numFmtId="179" fontId="5" fillId="0" borderId="0" xfId="2" applyNumberFormat="1" applyFont="1" applyFill="1" applyAlignment="1" applyProtection="1">
      <alignment horizontal="center" vertical="top"/>
      <protection locked="0"/>
    </xf>
    <xf numFmtId="0" fontId="5" fillId="0" borderId="1" xfId="2" applyNumberFormat="1" applyFont="1" applyFill="1" applyBorder="1" applyAlignment="1" applyProtection="1">
      <alignment horizontal="left" vertical="center" wrapText="1"/>
      <protection locked="0"/>
    </xf>
    <xf numFmtId="0" fontId="9" fillId="0" borderId="0" xfId="2" applyFont="1" applyFill="1" applyAlignment="1" applyProtection="1">
      <alignment horizontal="center" vertical="center"/>
      <protection locked="0"/>
    </xf>
    <xf numFmtId="0" fontId="10" fillId="0" borderId="0" xfId="2" applyFont="1" applyFill="1" applyAlignment="1" applyProtection="1">
      <alignment horizontal="center"/>
      <protection locked="0"/>
    </xf>
    <xf numFmtId="49" fontId="5" fillId="0" borderId="1" xfId="2" applyNumberFormat="1" applyFont="1" applyFill="1" applyBorder="1" applyAlignment="1" applyProtection="1">
      <alignment horizontal="left" vertical="center" wrapText="1"/>
      <protection locked="0"/>
    </xf>
    <xf numFmtId="0" fontId="13" fillId="0" borderId="0" xfId="2" applyFont="1" applyAlignment="1"/>
    <xf numFmtId="0" fontId="13" fillId="0" borderId="0" xfId="2" applyFont="1" applyAlignment="1">
      <alignment horizontal="right"/>
    </xf>
    <xf numFmtId="0" fontId="5" fillId="0" borderId="0" xfId="2" applyFont="1" applyFill="1" applyBorder="1" applyProtection="1">
      <protection locked="0"/>
    </xf>
    <xf numFmtId="0" fontId="9" fillId="0" borderId="0" xfId="2" applyFont="1" applyFill="1" applyBorder="1" applyAlignment="1" applyProtection="1">
      <alignment horizontal="center" vertical="center"/>
      <protection locked="0"/>
    </xf>
    <xf numFmtId="0" fontId="6" fillId="0" borderId="0" xfId="2" applyFont="1" applyFill="1" applyBorder="1" applyAlignment="1" applyProtection="1">
      <alignment horizontal="center" vertical="center"/>
      <protection locked="0"/>
    </xf>
    <xf numFmtId="0" fontId="10" fillId="0" borderId="1" xfId="2" applyFont="1" applyFill="1" applyBorder="1" applyAlignment="1" applyProtection="1">
      <alignment horizontal="right" vertical="center" wrapText="1"/>
    </xf>
    <xf numFmtId="0" fontId="9" fillId="0" borderId="2" xfId="2" applyFont="1" applyFill="1" applyBorder="1" applyAlignment="1" applyProtection="1">
      <alignment horizontal="center" wrapText="1"/>
    </xf>
    <xf numFmtId="0" fontId="11" fillId="0" borderId="0" xfId="2" applyFont="1" applyFill="1" applyBorder="1" applyAlignment="1" applyProtection="1">
      <alignment horizontal="left" vertical="center"/>
      <protection locked="0"/>
    </xf>
    <xf numFmtId="49" fontId="14" fillId="0" borderId="1" xfId="0" applyNumberFormat="1" applyFont="1" applyFill="1" applyBorder="1" applyAlignment="1" applyProtection="1">
      <alignment horizontal="left" vertical="center" wrapText="1"/>
      <protection locked="0"/>
    </xf>
    <xf numFmtId="0" fontId="15" fillId="0" borderId="0" xfId="2" applyFont="1" applyFill="1" applyAlignment="1" applyProtection="1">
      <alignment wrapText="1"/>
      <protection locked="0"/>
    </xf>
    <xf numFmtId="0" fontId="5" fillId="2" borderId="1" xfId="2" applyFont="1" applyFill="1" applyBorder="1" applyAlignment="1" applyProtection="1">
      <alignment horizontal="center" vertical="center"/>
      <protection locked="0"/>
    </xf>
    <xf numFmtId="49" fontId="5" fillId="2" borderId="1" xfId="2" applyNumberFormat="1" applyFont="1" applyFill="1" applyBorder="1" applyAlignment="1" applyProtection="1">
      <alignment horizontal="left" vertical="center" wrapText="1"/>
      <protection locked="0"/>
    </xf>
    <xf numFmtId="49" fontId="14" fillId="2" borderId="1" xfId="0" applyNumberFormat="1" applyFont="1" applyFill="1" applyBorder="1" applyAlignment="1" applyProtection="1">
      <alignment horizontal="left" vertical="center" wrapText="1"/>
      <protection locked="0"/>
    </xf>
    <xf numFmtId="0" fontId="5" fillId="2" borderId="1" xfId="2" applyFont="1" applyFill="1" applyBorder="1" applyAlignment="1" applyProtection="1">
      <alignment horizontal="left" vertical="center"/>
      <protection locked="0"/>
    </xf>
    <xf numFmtId="0" fontId="5" fillId="2" borderId="1" xfId="2" applyNumberFormat="1" applyFont="1" applyFill="1" applyBorder="1" applyAlignment="1" applyProtection="1">
      <alignment horizontal="left" vertical="center" wrapText="1"/>
      <protection locked="0"/>
    </xf>
    <xf numFmtId="49" fontId="14" fillId="2" borderId="1" xfId="2" applyNumberFormat="1" applyFont="1" applyFill="1" applyBorder="1" applyAlignment="1" applyProtection="1">
      <alignment horizontal="left" vertical="center" wrapText="1"/>
      <protection locked="0"/>
    </xf>
    <xf numFmtId="0" fontId="5" fillId="2" borderId="1" xfId="2" applyFont="1" applyFill="1" applyBorder="1" applyProtection="1">
      <protection locked="0"/>
    </xf>
    <xf numFmtId="0" fontId="5" fillId="0" borderId="1" xfId="2" applyFont="1" applyFill="1" applyBorder="1" applyAlignment="1" applyProtection="1">
      <alignment horizontal="center" vertical="center"/>
    </xf>
    <xf numFmtId="0" fontId="5" fillId="2" borderId="1" xfId="2" applyFont="1" applyFill="1" applyBorder="1" applyAlignment="1" applyProtection="1">
      <alignment horizontal="center" vertical="center"/>
    </xf>
    <xf numFmtId="49" fontId="7" fillId="2" borderId="1" xfId="0" applyNumberFormat="1" applyFont="1" applyFill="1" applyBorder="1" applyAlignment="1" applyProtection="1">
      <alignment horizontal="left" vertical="center" wrapText="1"/>
      <protection locked="0"/>
    </xf>
    <xf numFmtId="0" fontId="6" fillId="0" borderId="0" xfId="2" applyFont="1" applyFill="1" applyBorder="1" applyAlignment="1" applyProtection="1">
      <alignment horizontal="center" wrapText="1"/>
      <protection locked="0"/>
    </xf>
    <xf numFmtId="0" fontId="4" fillId="0" borderId="0" xfId="2" applyFont="1" applyAlignment="1">
      <alignment horizontal="left"/>
    </xf>
    <xf numFmtId="0" fontId="4" fillId="0" borderId="0" xfId="2" applyFont="1" applyAlignment="1">
      <alignment horizontal="right"/>
    </xf>
    <xf numFmtId="0" fontId="16" fillId="0" borderId="0" xfId="2" applyFont="1" applyFill="1" applyBorder="1" applyAlignment="1" applyProtection="1">
      <alignment vertical="center"/>
      <protection locked="0"/>
    </xf>
    <xf numFmtId="0" fontId="17" fillId="0" borderId="0" xfId="2" applyFont="1" applyAlignment="1"/>
    <xf numFmtId="0" fontId="18" fillId="0" borderId="0" xfId="2" applyFont="1"/>
    <xf numFmtId="0" fontId="5" fillId="2" borderId="1" xfId="2" applyNumberFormat="1" applyFont="1" applyFill="1" applyBorder="1" applyAlignment="1" applyProtection="1">
      <alignment vertical="top" wrapText="1"/>
      <protection locked="0"/>
    </xf>
    <xf numFmtId="0" fontId="5" fillId="3" borderId="1" xfId="2" applyFont="1" applyFill="1" applyBorder="1" applyAlignment="1" applyProtection="1">
      <alignment horizontal="center" vertical="center"/>
      <protection locked="0"/>
    </xf>
    <xf numFmtId="49" fontId="5" fillId="3" borderId="1" xfId="2" applyNumberFormat="1" applyFont="1" applyFill="1" applyBorder="1" applyAlignment="1" applyProtection="1">
      <alignment horizontal="left" vertical="center" wrapText="1"/>
      <protection locked="0"/>
    </xf>
    <xf numFmtId="49" fontId="14" fillId="3" borderId="1" xfId="0" applyNumberFormat="1" applyFont="1" applyFill="1" applyBorder="1" applyAlignment="1" applyProtection="1">
      <alignment horizontal="left" vertical="center" wrapText="1"/>
      <protection locked="0"/>
    </xf>
    <xf numFmtId="0" fontId="5" fillId="3" borderId="1" xfId="2" applyFont="1" applyFill="1" applyBorder="1" applyAlignment="1" applyProtection="1">
      <alignment horizontal="left" vertical="center"/>
      <protection locked="0"/>
    </xf>
    <xf numFmtId="0" fontId="19" fillId="0" borderId="0" xfId="1" applyFont="1" applyFill="1" applyAlignment="1" applyProtection="1">
      <protection locked="0"/>
    </xf>
    <xf numFmtId="0" fontId="14" fillId="0" borderId="0" xfId="2" applyFont="1"/>
    <xf numFmtId="182" fontId="5" fillId="2" borderId="1" xfId="2" applyNumberFormat="1" applyFont="1" applyFill="1" applyBorder="1" applyAlignment="1" applyProtection="1">
      <alignment horizontal="center" vertical="center"/>
      <protection locked="0"/>
    </xf>
    <xf numFmtId="182" fontId="5" fillId="0" borderId="1" xfId="2" applyNumberFormat="1" applyFont="1" applyFill="1" applyBorder="1" applyAlignment="1" applyProtection="1">
      <alignment horizontal="center" vertical="center"/>
      <protection locked="0"/>
    </xf>
    <xf numFmtId="182" fontId="5" fillId="3" borderId="1" xfId="2" applyNumberFormat="1" applyFont="1" applyFill="1" applyBorder="1" applyAlignment="1" applyProtection="1">
      <alignment horizontal="center" vertical="center"/>
      <protection locked="0"/>
    </xf>
    <xf numFmtId="182" fontId="9" fillId="0" borderId="2" xfId="2" applyNumberFormat="1" applyFont="1" applyFill="1" applyBorder="1" applyAlignment="1" applyProtection="1">
      <alignment horizontal="center" wrapText="1"/>
    </xf>
    <xf numFmtId="182" fontId="6" fillId="0" borderId="0" xfId="2" applyNumberFormat="1" applyFont="1" applyFill="1" applyBorder="1" applyAlignment="1" applyProtection="1">
      <alignment horizontal="center" wrapText="1"/>
      <protection locked="0"/>
    </xf>
    <xf numFmtId="182" fontId="5" fillId="0" borderId="0" xfId="2" applyNumberFormat="1" applyFont="1" applyFill="1" applyAlignment="1" applyProtection="1">
      <alignment vertical="top" wrapText="1"/>
      <protection locked="0"/>
    </xf>
    <xf numFmtId="182" fontId="5" fillId="0" borderId="0" xfId="2" applyNumberFormat="1" applyFont="1" applyFill="1" applyAlignment="1" applyProtection="1">
      <alignment horizontal="center" vertical="top" wrapText="1"/>
      <protection locked="0"/>
    </xf>
    <xf numFmtId="182" fontId="5" fillId="3" borderId="1" xfId="2" applyNumberFormat="1" applyFont="1" applyFill="1" applyBorder="1" applyAlignment="1" applyProtection="1">
      <alignment horizontal="left" vertical="center"/>
      <protection locked="0"/>
    </xf>
    <xf numFmtId="182" fontId="5" fillId="0" borderId="0" xfId="2" applyNumberFormat="1" applyFont="1" applyFill="1" applyAlignment="1" applyProtection="1">
      <alignment vertical="top"/>
      <protection locked="0"/>
    </xf>
    <xf numFmtId="182" fontId="5" fillId="0" borderId="0" xfId="2" applyNumberFormat="1" applyFont="1" applyFill="1" applyProtection="1">
      <protection locked="0"/>
    </xf>
    <xf numFmtId="0" fontId="17" fillId="0" borderId="0" xfId="2" applyFont="1"/>
    <xf numFmtId="0" fontId="5" fillId="4" borderId="1" xfId="2" applyFont="1" applyFill="1" applyBorder="1" applyAlignment="1" applyProtection="1">
      <alignment horizontal="center" vertical="center"/>
    </xf>
    <xf numFmtId="182" fontId="5" fillId="4" borderId="1" xfId="2" applyNumberFormat="1" applyFont="1" applyFill="1" applyBorder="1" applyAlignment="1" applyProtection="1">
      <alignment horizontal="center" vertical="center"/>
      <protection locked="0"/>
    </xf>
    <xf numFmtId="49" fontId="5" fillId="4" borderId="1" xfId="2" applyNumberFormat="1" applyFont="1" applyFill="1" applyBorder="1" applyAlignment="1" applyProtection="1">
      <alignment horizontal="left" vertical="center" wrapText="1"/>
      <protection locked="0"/>
    </xf>
    <xf numFmtId="49" fontId="14" fillId="4" borderId="1" xfId="0" applyNumberFormat="1" applyFont="1" applyFill="1" applyBorder="1" applyAlignment="1" applyProtection="1">
      <alignment horizontal="left" vertical="center" wrapText="1"/>
      <protection locked="0"/>
    </xf>
    <xf numFmtId="0" fontId="5" fillId="4" borderId="1" xfId="2" applyFont="1" applyFill="1" applyBorder="1" applyAlignment="1" applyProtection="1">
      <alignment horizontal="left" vertical="center"/>
      <protection locked="0"/>
    </xf>
    <xf numFmtId="179" fontId="5" fillId="2" borderId="1" xfId="2" applyNumberFormat="1" applyFont="1" applyFill="1" applyBorder="1" applyAlignment="1" applyProtection="1">
      <alignment horizontal="center" vertical="center"/>
      <protection locked="0"/>
    </xf>
    <xf numFmtId="183" fontId="13" fillId="0" borderId="0" xfId="2" applyNumberFormat="1" applyFont="1" applyAlignment="1"/>
    <xf numFmtId="0" fontId="5" fillId="4" borderId="1" xfId="2" applyNumberFormat="1" applyFont="1" applyFill="1" applyBorder="1" applyAlignment="1" applyProtection="1">
      <alignment horizontal="left" vertical="center" wrapText="1"/>
      <protection locked="0"/>
    </xf>
    <xf numFmtId="0" fontId="14" fillId="0" borderId="0" xfId="2" applyFont="1" applyAlignment="1">
      <alignment horizontal="center"/>
    </xf>
    <xf numFmtId="0" fontId="8" fillId="0" borderId="4" xfId="2" applyFont="1" applyFill="1" applyBorder="1" applyAlignment="1" applyProtection="1">
      <alignment horizontal="left" wrapText="1"/>
      <protection locked="0"/>
    </xf>
    <xf numFmtId="0" fontId="12" fillId="0" borderId="0" xfId="2" applyFont="1" applyFill="1" applyAlignment="1" applyProtection="1">
      <alignment horizontal="center"/>
      <protection locked="0"/>
    </xf>
    <xf numFmtId="0" fontId="12" fillId="0" borderId="6" xfId="2" applyFont="1" applyFill="1" applyBorder="1" applyAlignment="1" applyProtection="1">
      <alignment horizontal="center"/>
      <protection locked="0"/>
    </xf>
    <xf numFmtId="0" fontId="8" fillId="0" borderId="2" xfId="2" applyFont="1" applyFill="1" applyBorder="1" applyAlignment="1" applyProtection="1">
      <alignment horizontal="left" wrapText="1"/>
      <protection locked="0"/>
    </xf>
    <xf numFmtId="0" fontId="5" fillId="0" borderId="3" xfId="2" applyFont="1" applyFill="1" applyBorder="1" applyAlignment="1" applyProtection="1">
      <alignment horizontal="left" vertical="center"/>
    </xf>
    <xf numFmtId="0" fontId="5" fillId="0" borderId="4" xfId="2" applyFont="1" applyFill="1" applyBorder="1" applyAlignment="1" applyProtection="1">
      <alignment horizontal="left" vertical="center"/>
    </xf>
    <xf numFmtId="0" fontId="5" fillId="0" borderId="5" xfId="2" applyFont="1" applyFill="1" applyBorder="1" applyAlignment="1" applyProtection="1">
      <alignment horizontal="left" vertical="center"/>
    </xf>
    <xf numFmtId="179" fontId="5" fillId="0" borderId="3" xfId="2" applyNumberFormat="1" applyFont="1" applyFill="1" applyBorder="1" applyAlignment="1" applyProtection="1">
      <alignment horizontal="left" vertical="center"/>
    </xf>
    <xf numFmtId="179" fontId="5" fillId="0" borderId="4" xfId="2" applyNumberFormat="1" applyFont="1" applyFill="1" applyBorder="1" applyAlignment="1" applyProtection="1">
      <alignment horizontal="left" vertical="center"/>
    </xf>
    <xf numFmtId="179" fontId="5" fillId="0" borderId="5" xfId="2" applyNumberFormat="1" applyFont="1" applyFill="1" applyBorder="1" applyAlignment="1" applyProtection="1">
      <alignment horizontal="left" vertical="center"/>
    </xf>
    <xf numFmtId="0" fontId="5" fillId="0" borderId="3" xfId="2" applyNumberFormat="1" applyFont="1" applyFill="1" applyBorder="1" applyAlignment="1" applyProtection="1">
      <alignment horizontal="left" vertical="center"/>
    </xf>
    <xf numFmtId="0" fontId="5" fillId="0" borderId="4" xfId="2" applyNumberFormat="1" applyFont="1" applyFill="1" applyBorder="1" applyAlignment="1" applyProtection="1">
      <alignment horizontal="left" vertical="center"/>
    </xf>
    <xf numFmtId="0" fontId="5" fillId="0" borderId="5" xfId="2" applyNumberFormat="1" applyFont="1" applyFill="1" applyBorder="1" applyAlignment="1" applyProtection="1">
      <alignment horizontal="left" vertical="center"/>
    </xf>
  </cellXfs>
  <cellStyles count="3">
    <cellStyle name="Hyperlink" xfId="1" builtinId="8"/>
    <cellStyle name="Normal" xfId="0" builtinId="0"/>
    <cellStyle name="Normal_Risk &amp; Issues Log 15-3-06" xfId="2"/>
  </cellStyles>
  <dxfs count="1">
    <dxf>
      <fill>
        <patternFill>
          <bgColor indexed="43"/>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1381125</xdr:colOff>
      <xdr:row>0</xdr:row>
      <xdr:rowOff>142875</xdr:rowOff>
    </xdr:from>
    <xdr:to>
      <xdr:col>1</xdr:col>
      <xdr:colOff>1438275</xdr:colOff>
      <xdr:row>3</xdr:row>
      <xdr:rowOff>152400</xdr:rowOff>
    </xdr:to>
    <xdr:pic>
      <xdr:nvPicPr>
        <xdr:cNvPr id="1026" name="Picture 2" descr="Logo"/>
        <xdr:cNvPicPr>
          <a:picLocks noChangeAspect="1" noChangeArrowheads="1"/>
        </xdr:cNvPicPr>
      </xdr:nvPicPr>
      <xdr:blipFill>
        <a:blip xmlns:r="http://schemas.openxmlformats.org/officeDocument/2006/relationships" r:embed="rId1"/>
        <a:srcRect/>
        <a:stretch>
          <a:fillRect/>
        </a:stretch>
      </xdr:blipFill>
      <xdr:spPr bwMode="auto">
        <a:xfrm>
          <a:off x="1381125" y="142875"/>
          <a:ext cx="2019300" cy="5810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Sheet1"/>
  <dimension ref="A1:H28"/>
  <sheetViews>
    <sheetView zoomScaleNormal="100" workbookViewId="0">
      <selection activeCell="E14" sqref="E14"/>
    </sheetView>
  </sheetViews>
  <sheetFormatPr defaultRowHeight="15"/>
  <cols>
    <col min="1" max="1" width="29.42578125" style="53" customWidth="1"/>
    <col min="2" max="2" width="46.7109375" style="53" customWidth="1"/>
    <col min="3" max="3" width="4.5703125" style="46" bestFit="1" customWidth="1"/>
    <col min="4" max="16384" width="9.140625" style="53"/>
  </cols>
  <sheetData>
    <row r="1" spans="1:8">
      <c r="A1" s="73"/>
      <c r="B1" s="73"/>
    </row>
    <row r="2" spans="1:8">
      <c r="A2" s="73"/>
      <c r="B2" s="73"/>
    </row>
    <row r="3" spans="1:8">
      <c r="A3" s="73"/>
      <c r="B3" s="73"/>
    </row>
    <row r="4" spans="1:8">
      <c r="A4" s="73"/>
      <c r="B4" s="73"/>
    </row>
    <row r="5" spans="1:8" ht="39" customHeight="1">
      <c r="A5" s="28" t="s">
        <v>390</v>
      </c>
      <c r="B5" s="28"/>
      <c r="C5" s="44"/>
    </row>
    <row r="6" spans="1:8" ht="12.75" customHeight="1">
      <c r="A6" s="1"/>
      <c r="B6" s="1"/>
      <c r="C6" s="45"/>
    </row>
    <row r="7" spans="1:8" ht="22.5" customHeight="1">
      <c r="A7" s="21" t="s">
        <v>391</v>
      </c>
      <c r="B7" s="71">
        <v>40163</v>
      </c>
      <c r="C7" s="45"/>
    </row>
    <row r="8" spans="1:8" ht="22.5">
      <c r="A8" s="21" t="s">
        <v>392</v>
      </c>
      <c r="B8" s="22">
        <v>79</v>
      </c>
      <c r="C8" s="45"/>
    </row>
    <row r="9" spans="1:8" ht="22.5">
      <c r="A9" s="21"/>
      <c r="B9" s="22"/>
      <c r="C9" s="45"/>
    </row>
    <row r="10" spans="1:8" ht="22.5">
      <c r="A10" s="21" t="s">
        <v>393</v>
      </c>
      <c r="B10" s="22" t="s">
        <v>494</v>
      </c>
      <c r="C10" s="64" t="s">
        <v>563</v>
      </c>
      <c r="H10" s="21"/>
    </row>
    <row r="11" spans="1:8" ht="22.5">
      <c r="A11" s="21"/>
      <c r="B11" s="22" t="s">
        <v>42</v>
      </c>
      <c r="C11" s="64" t="s">
        <v>43</v>
      </c>
      <c r="H11" s="21"/>
    </row>
    <row r="12" spans="1:8" ht="22.5">
      <c r="A12" s="21"/>
      <c r="B12" s="22" t="s">
        <v>496</v>
      </c>
      <c r="C12" s="45" t="s">
        <v>64</v>
      </c>
    </row>
    <row r="13" spans="1:8" ht="21.75" customHeight="1">
      <c r="A13" s="1"/>
      <c r="B13" s="22" t="s">
        <v>395</v>
      </c>
      <c r="C13" s="45" t="s">
        <v>372</v>
      </c>
      <c r="H13" s="21"/>
    </row>
    <row r="14" spans="1:8" ht="22.5">
      <c r="A14" s="21"/>
      <c r="B14" s="22" t="s">
        <v>175</v>
      </c>
      <c r="C14" s="45" t="s">
        <v>176</v>
      </c>
      <c r="H14" s="21"/>
    </row>
    <row r="15" spans="1:8" ht="22.5">
      <c r="A15" s="1"/>
      <c r="B15" s="22" t="s">
        <v>396</v>
      </c>
      <c r="C15" s="45" t="s">
        <v>414</v>
      </c>
    </row>
    <row r="16" spans="1:8" ht="21.75" customHeight="1">
      <c r="A16" s="1"/>
      <c r="B16" s="22" t="s">
        <v>394</v>
      </c>
      <c r="C16" s="45" t="s">
        <v>367</v>
      </c>
      <c r="H16" s="21"/>
    </row>
    <row r="17" spans="1:8" ht="21.75" customHeight="1">
      <c r="A17" s="1"/>
      <c r="B17" s="22" t="s">
        <v>573</v>
      </c>
      <c r="C17" s="45" t="s">
        <v>574</v>
      </c>
      <c r="H17" s="42"/>
    </row>
    <row r="18" spans="1:8" ht="22.5">
      <c r="A18" s="21" t="s">
        <v>397</v>
      </c>
      <c r="B18" s="43"/>
      <c r="C18" s="45"/>
    </row>
    <row r="19" spans="1:8" ht="22.5">
      <c r="A19" s="21"/>
      <c r="B19" s="22" t="s">
        <v>295</v>
      </c>
      <c r="C19" s="45"/>
    </row>
    <row r="20" spans="1:8" ht="22.5">
      <c r="A20" s="21"/>
      <c r="B20" s="22" t="s">
        <v>296</v>
      </c>
      <c r="C20" s="45"/>
    </row>
    <row r="21" spans="1:8" ht="22.5">
      <c r="A21" s="21"/>
      <c r="B21" s="22" t="s">
        <v>398</v>
      </c>
      <c r="C21" s="45" t="s">
        <v>97</v>
      </c>
    </row>
    <row r="22" spans="1:8" ht="22.5">
      <c r="A22" s="21"/>
      <c r="B22" s="22" t="s">
        <v>378</v>
      </c>
      <c r="C22" s="64" t="s">
        <v>99</v>
      </c>
    </row>
    <row r="23" spans="1:8" ht="22.5">
      <c r="A23" s="21"/>
      <c r="B23" s="22" t="s">
        <v>495</v>
      </c>
      <c r="C23" s="45" t="s">
        <v>167</v>
      </c>
    </row>
    <row r="24" spans="1:8" ht="21.75" customHeight="1">
      <c r="A24" s="1"/>
      <c r="B24" s="22" t="s">
        <v>459</v>
      </c>
      <c r="C24" s="45" t="s">
        <v>460</v>
      </c>
      <c r="H24" s="21"/>
    </row>
    <row r="25" spans="1:8" ht="21.75" customHeight="1">
      <c r="A25" s="1"/>
      <c r="B25" s="22" t="s">
        <v>400</v>
      </c>
      <c r="C25" s="45" t="s">
        <v>102</v>
      </c>
      <c r="H25" s="21"/>
    </row>
    <row r="26" spans="1:8" ht="22.5">
      <c r="A26" s="1"/>
      <c r="B26" s="22" t="s">
        <v>399</v>
      </c>
      <c r="C26" s="45" t="s">
        <v>100</v>
      </c>
      <c r="H26" s="21"/>
    </row>
    <row r="27" spans="1:8" ht="22.5">
      <c r="A27" s="1"/>
      <c r="B27" s="22" t="s">
        <v>524</v>
      </c>
      <c r="C27" s="45" t="s">
        <v>101</v>
      </c>
    </row>
    <row r="28" spans="1:8" ht="22.5">
      <c r="A28" s="21"/>
      <c r="B28" s="22" t="s">
        <v>163</v>
      </c>
      <c r="C28" s="45" t="s">
        <v>164</v>
      </c>
      <c r="H28" s="21"/>
    </row>
  </sheetData>
  <mergeCells count="1">
    <mergeCell ref="A1:B4"/>
  </mergeCells>
  <phoneticPr fontId="3" type="noConversion"/>
  <pageMargins left="0.74803149606299213" right="0.74803149606299213" top="0.98425196850393704"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sheetPr codeName="Sheet3" filterMode="1" enableFormatConditionsCalculation="0">
    <tabColor indexed="42"/>
    <pageSetUpPr fitToPage="1"/>
  </sheetPr>
  <dimension ref="A1:BU445"/>
  <sheetViews>
    <sheetView tabSelected="1" zoomScale="85" zoomScaleNormal="85" zoomScaleSheetLayoutView="70" workbookViewId="0">
      <pane ySplit="4" topLeftCell="A5" activePane="bottomLeft" state="frozenSplit"/>
      <selection activeCell="F3" sqref="F3"/>
      <selection pane="bottomLeft" activeCell="F2" sqref="F2"/>
    </sheetView>
  </sheetViews>
  <sheetFormatPr defaultColWidth="11" defaultRowHeight="12.75"/>
  <cols>
    <col min="1" max="1" width="5.28515625" style="7" customWidth="1"/>
    <col min="2" max="2" width="18.28515625" style="8" bestFit="1" customWidth="1"/>
    <col min="3" max="3" width="45.140625" style="12" customWidth="1"/>
    <col min="4" max="4" width="8" style="13" customWidth="1"/>
    <col min="5" max="5" width="9.42578125" style="13" customWidth="1"/>
    <col min="6" max="6" width="42.28515625" style="11" customWidth="1"/>
    <col min="7" max="7" width="18.140625" style="11" customWidth="1"/>
    <col min="8" max="8" width="15.5703125" style="12" bestFit="1" customWidth="1"/>
    <col min="9" max="9" width="18" style="63" bestFit="1" customWidth="1"/>
    <col min="10" max="10" width="17.42578125" style="63" bestFit="1" customWidth="1"/>
    <col min="11" max="11" width="7" style="9" customWidth="1"/>
    <col min="12" max="15" width="11" style="9" hidden="1" customWidth="1"/>
    <col min="16" max="16384" width="11" style="9"/>
  </cols>
  <sheetData>
    <row r="1" spans="1:73" ht="18" customHeight="1">
      <c r="A1" s="75" t="s">
        <v>418</v>
      </c>
      <c r="B1" s="75"/>
      <c r="C1" s="76"/>
      <c r="D1" s="26" t="s">
        <v>361</v>
      </c>
      <c r="E1" s="10">
        <f>COUNTIF(H$6:H$452,D1)</f>
        <v>26</v>
      </c>
      <c r="G1" s="26" t="s">
        <v>389</v>
      </c>
      <c r="H1" s="78" t="str">
        <f>'Cover Sheet'!A5</f>
        <v>Citi / HDS Operations Review Meeting Notes</v>
      </c>
      <c r="I1" s="79"/>
      <c r="J1" s="80"/>
      <c r="K1" s="23"/>
      <c r="P1" s="23"/>
    </row>
    <row r="2" spans="1:73" ht="18" customHeight="1">
      <c r="A2" s="75"/>
      <c r="B2" s="75"/>
      <c r="C2" s="76"/>
      <c r="D2" s="26" t="s">
        <v>360</v>
      </c>
      <c r="E2" s="10">
        <f>COUNTIF(H$6:H$452,D2)</f>
        <v>230</v>
      </c>
      <c r="G2" s="26" t="s">
        <v>391</v>
      </c>
      <c r="H2" s="81">
        <f>'Cover Sheet'!B7</f>
        <v>40163</v>
      </c>
      <c r="I2" s="82"/>
      <c r="J2" s="83"/>
      <c r="K2" s="23"/>
      <c r="P2" s="23"/>
    </row>
    <row r="3" spans="1:73" ht="18.75">
      <c r="B3" s="19"/>
      <c r="C3" s="52" t="s">
        <v>525</v>
      </c>
      <c r="D3" s="26" t="s">
        <v>401</v>
      </c>
      <c r="E3" s="10">
        <f>COUNTIF(H$6:H$452,D3)</f>
        <v>7</v>
      </c>
      <c r="F3" s="30"/>
      <c r="G3" s="26" t="s">
        <v>408</v>
      </c>
      <c r="H3" s="84">
        <f>'Cover Sheet'!B8</f>
        <v>79</v>
      </c>
      <c r="I3" s="85"/>
      <c r="J3" s="86"/>
      <c r="K3" s="23"/>
      <c r="P3" s="23"/>
    </row>
    <row r="4" spans="1:73" s="18" customFormat="1" ht="42.95" customHeight="1">
      <c r="A4" s="27" t="s">
        <v>354</v>
      </c>
      <c r="B4" s="27" t="s">
        <v>355</v>
      </c>
      <c r="C4" s="27" t="s">
        <v>409</v>
      </c>
      <c r="D4" s="27" t="s">
        <v>363</v>
      </c>
      <c r="E4" s="27" t="s">
        <v>352</v>
      </c>
      <c r="F4" s="27" t="s">
        <v>358</v>
      </c>
      <c r="G4" s="27" t="s">
        <v>356</v>
      </c>
      <c r="H4" s="27" t="s">
        <v>30</v>
      </c>
      <c r="I4" s="57" t="s">
        <v>359</v>
      </c>
      <c r="J4" s="57" t="s">
        <v>353</v>
      </c>
      <c r="K4" s="27" t="s">
        <v>357</v>
      </c>
      <c r="L4" s="18" t="s">
        <v>362</v>
      </c>
      <c r="M4" s="18" t="s">
        <v>361</v>
      </c>
      <c r="N4" s="18" t="s">
        <v>360</v>
      </c>
      <c r="O4" s="18" t="s">
        <v>364</v>
      </c>
      <c r="P4" s="24"/>
      <c r="Q4" s="24"/>
      <c r="R4" s="24"/>
      <c r="S4" s="24"/>
      <c r="T4" s="24"/>
      <c r="U4" s="24"/>
      <c r="V4" s="24"/>
      <c r="W4" s="24"/>
      <c r="X4" s="24"/>
      <c r="Y4" s="24"/>
      <c r="Z4" s="24"/>
      <c r="AA4" s="24"/>
      <c r="AB4" s="24"/>
      <c r="AC4" s="24"/>
      <c r="AD4" s="24"/>
    </row>
    <row r="5" spans="1:73" s="2" customFormat="1" ht="19.5" customHeight="1">
      <c r="A5" s="77" t="s">
        <v>373</v>
      </c>
      <c r="B5" s="77"/>
      <c r="C5" s="77"/>
      <c r="D5" s="41"/>
      <c r="E5" s="41"/>
      <c r="F5" s="41"/>
      <c r="G5" s="41"/>
      <c r="H5" s="41"/>
      <c r="I5" s="58"/>
      <c r="J5" s="58"/>
      <c r="K5" s="41"/>
      <c r="P5" s="25"/>
    </row>
    <row r="6" spans="1:73" s="4" customFormat="1" ht="331.5" hidden="1">
      <c r="A6" s="31">
        <v>1</v>
      </c>
      <c r="B6" s="54">
        <v>39570</v>
      </c>
      <c r="C6" s="32" t="s">
        <v>368</v>
      </c>
      <c r="D6" s="32"/>
      <c r="E6" s="33" t="s">
        <v>529</v>
      </c>
      <c r="F6" s="35" t="s">
        <v>274</v>
      </c>
      <c r="G6" s="32" t="s">
        <v>410</v>
      </c>
      <c r="H6" s="32" t="s">
        <v>360</v>
      </c>
      <c r="I6" s="54"/>
      <c r="J6" s="54">
        <v>39818</v>
      </c>
      <c r="K6" s="34"/>
      <c r="L6" s="3"/>
      <c r="M6" s="3"/>
      <c r="N6" s="3"/>
      <c r="O6" s="3"/>
    </row>
    <row r="7" spans="1:73" s="4" customFormat="1" ht="242.25">
      <c r="A7" s="5">
        <f t="shared" ref="A7:A14" si="0">SUM(A6+1)</f>
        <v>2</v>
      </c>
      <c r="B7" s="55">
        <v>39629</v>
      </c>
      <c r="C7" s="20" t="s">
        <v>87</v>
      </c>
      <c r="D7" s="20"/>
      <c r="E7" s="29" t="s">
        <v>167</v>
      </c>
      <c r="F7" s="17" t="s">
        <v>541</v>
      </c>
      <c r="G7" s="20"/>
      <c r="H7" s="20" t="s">
        <v>361</v>
      </c>
      <c r="I7" s="55">
        <v>40142</v>
      </c>
      <c r="J7" s="55"/>
      <c r="K7" s="38"/>
      <c r="L7" s="3"/>
      <c r="M7" s="3"/>
      <c r="N7" s="3"/>
      <c r="O7" s="3"/>
    </row>
    <row r="8" spans="1:73" s="4" customFormat="1" ht="191.25" hidden="1">
      <c r="A8" s="39">
        <f t="shared" si="0"/>
        <v>3</v>
      </c>
      <c r="B8" s="54">
        <v>39555</v>
      </c>
      <c r="C8" s="32" t="s">
        <v>452</v>
      </c>
      <c r="D8" s="32"/>
      <c r="E8" s="33" t="s">
        <v>529</v>
      </c>
      <c r="F8" s="35" t="s">
        <v>88</v>
      </c>
      <c r="G8" s="32"/>
      <c r="H8" s="32" t="s">
        <v>360</v>
      </c>
      <c r="I8" s="54"/>
      <c r="J8" s="54">
        <v>39724</v>
      </c>
      <c r="K8" s="39">
        <v>1</v>
      </c>
      <c r="L8" s="3"/>
      <c r="M8" s="3"/>
      <c r="N8" s="3"/>
      <c r="O8" s="3"/>
    </row>
    <row r="9" spans="1:73" s="4" customFormat="1" ht="140.25" hidden="1">
      <c r="A9" s="39">
        <f t="shared" si="0"/>
        <v>4</v>
      </c>
      <c r="B9" s="54">
        <v>39555</v>
      </c>
      <c r="C9" s="32" t="s">
        <v>451</v>
      </c>
      <c r="D9" s="32"/>
      <c r="E9" s="33" t="s">
        <v>477</v>
      </c>
      <c r="F9" s="35" t="s">
        <v>551</v>
      </c>
      <c r="G9" s="32"/>
      <c r="H9" s="32" t="s">
        <v>360</v>
      </c>
      <c r="I9" s="54"/>
      <c r="J9" s="54">
        <v>39706</v>
      </c>
      <c r="K9" s="39"/>
      <c r="L9" s="3"/>
      <c r="M9" s="3"/>
      <c r="N9" s="3"/>
      <c r="O9" s="3"/>
    </row>
    <row r="10" spans="1:73" ht="25.5" hidden="1">
      <c r="A10" s="39">
        <f t="shared" si="0"/>
        <v>5</v>
      </c>
      <c r="B10" s="54">
        <v>39570</v>
      </c>
      <c r="C10" s="32" t="s">
        <v>432</v>
      </c>
      <c r="D10" s="32"/>
      <c r="E10" s="36" t="s">
        <v>367</v>
      </c>
      <c r="F10" s="35" t="s">
        <v>369</v>
      </c>
      <c r="G10" s="32"/>
      <c r="H10" s="32" t="s">
        <v>360</v>
      </c>
      <c r="I10" s="54"/>
      <c r="J10" s="54">
        <v>39601</v>
      </c>
      <c r="K10" s="37"/>
    </row>
    <row r="11" spans="1:73" s="4" customFormat="1" ht="76.5" hidden="1">
      <c r="A11" s="31">
        <f t="shared" si="0"/>
        <v>6</v>
      </c>
      <c r="B11" s="54">
        <v>39549</v>
      </c>
      <c r="C11" s="32" t="s">
        <v>404</v>
      </c>
      <c r="D11" s="32"/>
      <c r="E11" s="33" t="s">
        <v>365</v>
      </c>
      <c r="F11" s="35" t="s">
        <v>422</v>
      </c>
      <c r="G11" s="32" t="s">
        <v>405</v>
      </c>
      <c r="H11" s="32" t="s">
        <v>360</v>
      </c>
      <c r="I11" s="54"/>
      <c r="J11" s="54">
        <v>39601</v>
      </c>
      <c r="K11" s="34"/>
      <c r="L11" s="3"/>
      <c r="M11" s="3"/>
      <c r="N11" s="3"/>
      <c r="O11" s="3"/>
    </row>
    <row r="12" spans="1:73" s="4" customFormat="1" ht="331.5" hidden="1">
      <c r="A12" s="31">
        <f t="shared" si="0"/>
        <v>7</v>
      </c>
      <c r="B12" s="54">
        <v>39556</v>
      </c>
      <c r="C12" s="32" t="s">
        <v>371</v>
      </c>
      <c r="D12" s="32"/>
      <c r="E12" s="33" t="s">
        <v>411</v>
      </c>
      <c r="F12" s="35" t="s">
        <v>55</v>
      </c>
      <c r="G12" s="32"/>
      <c r="H12" s="32" t="s">
        <v>360</v>
      </c>
      <c r="I12" s="54"/>
      <c r="J12" s="54">
        <v>39954</v>
      </c>
      <c r="K12" s="34"/>
      <c r="L12" s="3"/>
      <c r="M12" s="3"/>
      <c r="N12" s="3"/>
      <c r="O12" s="3"/>
      <c r="Q12" s="9"/>
    </row>
    <row r="13" spans="1:73" s="4" customFormat="1" ht="63.75" hidden="1">
      <c r="A13" s="31">
        <f t="shared" si="0"/>
        <v>8</v>
      </c>
      <c r="B13" s="54">
        <v>39615</v>
      </c>
      <c r="C13" s="32" t="s">
        <v>432</v>
      </c>
      <c r="D13" s="32"/>
      <c r="E13" s="36" t="s">
        <v>367</v>
      </c>
      <c r="F13" s="35" t="s">
        <v>446</v>
      </c>
      <c r="G13" s="32"/>
      <c r="H13" s="32" t="s">
        <v>360</v>
      </c>
      <c r="I13" s="54"/>
      <c r="J13" s="54">
        <v>39636</v>
      </c>
      <c r="K13" s="39">
        <f>A10</f>
        <v>5</v>
      </c>
      <c r="L13" s="3"/>
      <c r="M13" s="3"/>
      <c r="N13" s="3"/>
      <c r="O13" s="3"/>
      <c r="Q13" s="9"/>
    </row>
    <row r="14" spans="1:73" ht="63.75" hidden="1">
      <c r="A14" s="31">
        <f t="shared" si="0"/>
        <v>9</v>
      </c>
      <c r="B14" s="54">
        <v>39577</v>
      </c>
      <c r="C14" s="32" t="s">
        <v>374</v>
      </c>
      <c r="D14" s="32"/>
      <c r="E14" s="33" t="s">
        <v>478</v>
      </c>
      <c r="F14" s="35" t="s">
        <v>504</v>
      </c>
      <c r="G14" s="32"/>
      <c r="H14" s="32" t="s">
        <v>360</v>
      </c>
      <c r="I14" s="54"/>
      <c r="J14" s="54">
        <v>39668</v>
      </c>
      <c r="K14" s="3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row>
    <row r="15" spans="1:73" ht="165.75" hidden="1">
      <c r="A15" s="31">
        <f t="shared" ref="A15:A22" si="1">SUM(A14+1)</f>
        <v>10</v>
      </c>
      <c r="B15" s="54">
        <v>39601</v>
      </c>
      <c r="C15" s="32" t="s">
        <v>406</v>
      </c>
      <c r="D15" s="32"/>
      <c r="E15" s="33" t="s">
        <v>419</v>
      </c>
      <c r="F15" s="35" t="s">
        <v>14</v>
      </c>
      <c r="G15" s="32"/>
      <c r="H15" s="32" t="s">
        <v>360</v>
      </c>
      <c r="I15" s="54"/>
      <c r="J15" s="54">
        <v>40128</v>
      </c>
      <c r="K15" s="3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row>
    <row r="16" spans="1:73" ht="267.75" hidden="1">
      <c r="A16" s="31">
        <f t="shared" si="1"/>
        <v>11</v>
      </c>
      <c r="B16" s="54">
        <v>39643</v>
      </c>
      <c r="C16" s="32" t="s">
        <v>201</v>
      </c>
      <c r="D16" s="32"/>
      <c r="E16" s="33" t="s">
        <v>306</v>
      </c>
      <c r="F16" s="35" t="s">
        <v>177</v>
      </c>
      <c r="G16" s="32"/>
      <c r="H16" s="32" t="s">
        <v>360</v>
      </c>
      <c r="I16" s="54"/>
      <c r="J16" s="54">
        <v>39975</v>
      </c>
      <c r="K16" s="3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row>
    <row r="17" spans="1:73" ht="76.5" hidden="1">
      <c r="A17" s="31">
        <f>SUM(A16+1)</f>
        <v>12</v>
      </c>
      <c r="B17" s="54">
        <v>39570</v>
      </c>
      <c r="C17" s="32" t="s">
        <v>375</v>
      </c>
      <c r="D17" s="32"/>
      <c r="E17" s="33" t="s">
        <v>366</v>
      </c>
      <c r="F17" s="35" t="s">
        <v>433</v>
      </c>
      <c r="G17" s="32"/>
      <c r="H17" s="32" t="s">
        <v>360</v>
      </c>
      <c r="I17" s="54"/>
      <c r="J17" s="54">
        <v>39615</v>
      </c>
      <c r="K17" s="3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row>
    <row r="18" spans="1:73" ht="51" hidden="1">
      <c r="A18" s="31">
        <f t="shared" si="1"/>
        <v>13</v>
      </c>
      <c r="B18" s="54">
        <v>39570</v>
      </c>
      <c r="C18" s="32" t="s">
        <v>376</v>
      </c>
      <c r="D18" s="32"/>
      <c r="E18" s="33" t="s">
        <v>377</v>
      </c>
      <c r="F18" s="35" t="s">
        <v>453</v>
      </c>
      <c r="G18" s="32"/>
      <c r="H18" s="32" t="s">
        <v>360</v>
      </c>
      <c r="I18" s="54"/>
      <c r="J18" s="54">
        <v>39643</v>
      </c>
      <c r="K18" s="3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row>
    <row r="19" spans="1:73" ht="127.5" hidden="1">
      <c r="A19" s="31">
        <f>SUM(A18+1)</f>
        <v>14</v>
      </c>
      <c r="B19" s="54">
        <v>39556</v>
      </c>
      <c r="C19" s="32" t="s">
        <v>379</v>
      </c>
      <c r="D19" s="32"/>
      <c r="E19" s="33" t="s">
        <v>365</v>
      </c>
      <c r="F19" s="35" t="s">
        <v>491</v>
      </c>
      <c r="G19" s="32"/>
      <c r="H19" s="32" t="s">
        <v>360</v>
      </c>
      <c r="I19" s="54"/>
      <c r="J19" s="54">
        <v>39657</v>
      </c>
      <c r="K19" s="3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row>
    <row r="20" spans="1:73" ht="76.5" hidden="1">
      <c r="A20" s="39">
        <f t="shared" si="1"/>
        <v>15</v>
      </c>
      <c r="B20" s="54">
        <v>39584</v>
      </c>
      <c r="C20" s="32" t="s">
        <v>380</v>
      </c>
      <c r="D20" s="32"/>
      <c r="E20" s="33" t="s">
        <v>381</v>
      </c>
      <c r="F20" s="35" t="s">
        <v>454</v>
      </c>
      <c r="G20" s="32"/>
      <c r="H20" s="32" t="s">
        <v>360</v>
      </c>
      <c r="I20" s="54"/>
      <c r="J20" s="54">
        <v>39643</v>
      </c>
      <c r="K20" s="3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row>
    <row r="21" spans="1:73" ht="38.25" hidden="1">
      <c r="A21" s="39">
        <f>SUM(A20+1)</f>
        <v>16</v>
      </c>
      <c r="B21" s="54">
        <v>39615</v>
      </c>
      <c r="C21" s="32" t="s">
        <v>434</v>
      </c>
      <c r="D21" s="32"/>
      <c r="E21" s="33" t="s">
        <v>435</v>
      </c>
      <c r="F21" s="35" t="s">
        <v>445</v>
      </c>
      <c r="G21" s="32"/>
      <c r="H21" s="32" t="s">
        <v>360</v>
      </c>
      <c r="I21" s="54"/>
      <c r="J21" s="54">
        <v>39657</v>
      </c>
      <c r="K21" s="39">
        <f>A19</f>
        <v>14</v>
      </c>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row>
    <row r="22" spans="1:73" ht="63.75" hidden="1">
      <c r="A22" s="39">
        <f t="shared" si="1"/>
        <v>17</v>
      </c>
      <c r="B22" s="54">
        <v>39805</v>
      </c>
      <c r="C22" s="32" t="s">
        <v>144</v>
      </c>
      <c r="D22" s="32"/>
      <c r="E22" s="33" t="s">
        <v>96</v>
      </c>
      <c r="F22" s="35" t="s">
        <v>200</v>
      </c>
      <c r="G22" s="32"/>
      <c r="H22" s="32" t="s">
        <v>360</v>
      </c>
      <c r="I22" s="54"/>
      <c r="J22" s="54">
        <v>39818</v>
      </c>
      <c r="K22" s="39"/>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row>
    <row r="23" spans="1:73" ht="89.25" hidden="1">
      <c r="A23" s="39">
        <f t="shared" ref="A23:A28" si="2">SUM(A22+1)</f>
        <v>18</v>
      </c>
      <c r="B23" s="54">
        <v>39906</v>
      </c>
      <c r="C23" s="32" t="s">
        <v>202</v>
      </c>
      <c r="D23" s="32"/>
      <c r="E23" s="33" t="s">
        <v>203</v>
      </c>
      <c r="F23" s="35" t="s">
        <v>56</v>
      </c>
      <c r="G23" s="32"/>
      <c r="H23" s="32" t="s">
        <v>360</v>
      </c>
      <c r="I23" s="54"/>
      <c r="J23" s="54">
        <v>39954</v>
      </c>
      <c r="K23" s="39"/>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row>
    <row r="24" spans="1:73" ht="165.75">
      <c r="A24" s="38">
        <f t="shared" si="2"/>
        <v>19</v>
      </c>
      <c r="B24" s="55">
        <v>39906</v>
      </c>
      <c r="C24" s="20" t="s">
        <v>220</v>
      </c>
      <c r="D24" s="20"/>
      <c r="E24" s="29" t="s">
        <v>307</v>
      </c>
      <c r="F24" s="17" t="s">
        <v>221</v>
      </c>
      <c r="G24" s="20"/>
      <c r="H24" s="20" t="s">
        <v>361</v>
      </c>
      <c r="I24" s="55">
        <v>40163</v>
      </c>
      <c r="J24" s="55"/>
      <c r="K24" s="38"/>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row>
    <row r="25" spans="1:73" ht="51" hidden="1">
      <c r="A25" s="39">
        <f t="shared" si="2"/>
        <v>20</v>
      </c>
      <c r="B25" s="54">
        <v>39968</v>
      </c>
      <c r="C25" s="32" t="s">
        <v>326</v>
      </c>
      <c r="D25" s="32"/>
      <c r="E25" s="33" t="s">
        <v>89</v>
      </c>
      <c r="F25" s="35" t="s">
        <v>40</v>
      </c>
      <c r="G25" s="32"/>
      <c r="H25" s="32" t="s">
        <v>360</v>
      </c>
      <c r="I25" s="54"/>
      <c r="J25" s="54">
        <v>40009</v>
      </c>
      <c r="K25" s="39"/>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row>
    <row r="26" spans="1:73" ht="229.5">
      <c r="A26" s="65">
        <f t="shared" si="2"/>
        <v>21</v>
      </c>
      <c r="B26" s="66">
        <v>40023</v>
      </c>
      <c r="C26" s="67" t="s">
        <v>578</v>
      </c>
      <c r="D26" s="67"/>
      <c r="E26" s="68" t="s">
        <v>112</v>
      </c>
      <c r="F26" s="72" t="s">
        <v>222</v>
      </c>
      <c r="G26" s="67"/>
      <c r="H26" s="67" t="s">
        <v>401</v>
      </c>
      <c r="I26" s="66">
        <v>40163</v>
      </c>
      <c r="J26" s="66"/>
      <c r="K26" s="65"/>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row>
    <row r="27" spans="1:73" ht="140.25">
      <c r="A27" s="38">
        <f t="shared" si="2"/>
        <v>22</v>
      </c>
      <c r="B27" s="55">
        <v>40023</v>
      </c>
      <c r="C27" s="20" t="s">
        <v>575</v>
      </c>
      <c r="D27" s="20"/>
      <c r="E27" s="29" t="s">
        <v>372</v>
      </c>
      <c r="F27" s="17" t="s">
        <v>308</v>
      </c>
      <c r="G27" s="20"/>
      <c r="H27" s="20" t="s">
        <v>361</v>
      </c>
      <c r="I27" s="55">
        <v>40149</v>
      </c>
      <c r="J27" s="55"/>
      <c r="K27" s="38"/>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row>
    <row r="28" spans="1:73" ht="114.75" hidden="1">
      <c r="A28" s="39">
        <f t="shared" si="2"/>
        <v>23</v>
      </c>
      <c r="B28" s="54">
        <v>40079</v>
      </c>
      <c r="C28" s="32" t="s">
        <v>248</v>
      </c>
      <c r="D28" s="32"/>
      <c r="E28" s="33" t="s">
        <v>431</v>
      </c>
      <c r="F28" s="35" t="s">
        <v>76</v>
      </c>
      <c r="G28" s="32"/>
      <c r="H28" s="32" t="s">
        <v>360</v>
      </c>
      <c r="I28" s="54"/>
      <c r="J28" s="54">
        <v>40107</v>
      </c>
      <c r="K28" s="39"/>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row>
    <row r="29" spans="1:73" ht="127.5">
      <c r="A29" s="38">
        <f t="shared" ref="A29:A34" si="3">SUM(A28+1)</f>
        <v>24</v>
      </c>
      <c r="B29" s="55">
        <v>40086</v>
      </c>
      <c r="C29" s="20" t="s">
        <v>243</v>
      </c>
      <c r="D29" s="20"/>
      <c r="E29" s="29" t="s">
        <v>419</v>
      </c>
      <c r="F29" s="17" t="s">
        <v>309</v>
      </c>
      <c r="G29" s="20"/>
      <c r="H29" s="20" t="s">
        <v>361</v>
      </c>
      <c r="I29" s="55">
        <v>40149</v>
      </c>
      <c r="J29" s="55"/>
      <c r="K29" s="38"/>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row>
    <row r="30" spans="1:73" ht="114.75">
      <c r="A30" s="38">
        <f t="shared" si="3"/>
        <v>25</v>
      </c>
      <c r="B30" s="55">
        <v>40093</v>
      </c>
      <c r="C30" s="20" t="s">
        <v>77</v>
      </c>
      <c r="D30" s="20"/>
      <c r="E30" s="29" t="s">
        <v>78</v>
      </c>
      <c r="F30" s="17" t="s">
        <v>111</v>
      </c>
      <c r="G30" s="20"/>
      <c r="H30" s="20" t="s">
        <v>361</v>
      </c>
      <c r="I30" s="55">
        <v>40135</v>
      </c>
      <c r="J30" s="55"/>
      <c r="K30" s="38"/>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row>
    <row r="31" spans="1:73" ht="51" hidden="1">
      <c r="A31" s="39">
        <f t="shared" si="3"/>
        <v>26</v>
      </c>
      <c r="B31" s="54">
        <v>40100</v>
      </c>
      <c r="C31" s="32" t="s">
        <v>328</v>
      </c>
      <c r="D31" s="32"/>
      <c r="E31" s="33" t="s">
        <v>64</v>
      </c>
      <c r="F31" s="35" t="s">
        <v>15</v>
      </c>
      <c r="G31" s="32"/>
      <c r="H31" s="32" t="s">
        <v>360</v>
      </c>
      <c r="I31" s="54"/>
      <c r="J31" s="54">
        <v>40128</v>
      </c>
      <c r="K31" s="39"/>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row>
    <row r="32" spans="1:73" ht="178.5">
      <c r="A32" s="38">
        <f t="shared" si="3"/>
        <v>27</v>
      </c>
      <c r="B32" s="55">
        <v>40100</v>
      </c>
      <c r="C32" s="20" t="s">
        <v>329</v>
      </c>
      <c r="D32" s="20"/>
      <c r="E32" s="29" t="s">
        <v>372</v>
      </c>
      <c r="F32" s="17" t="s">
        <v>310</v>
      </c>
      <c r="G32" s="20"/>
      <c r="H32" s="20" t="s">
        <v>361</v>
      </c>
      <c r="I32" s="55">
        <v>40149</v>
      </c>
      <c r="J32" s="55"/>
      <c r="K32" s="38"/>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row>
    <row r="33" spans="1:73" ht="89.25">
      <c r="A33" s="38">
        <f t="shared" si="3"/>
        <v>28</v>
      </c>
      <c r="B33" s="55">
        <v>40128</v>
      </c>
      <c r="C33" s="20" t="s">
        <v>25</v>
      </c>
      <c r="D33" s="20"/>
      <c r="E33" s="29" t="s">
        <v>112</v>
      </c>
      <c r="F33" s="17" t="s">
        <v>223</v>
      </c>
      <c r="G33" s="20"/>
      <c r="H33" s="20" t="s">
        <v>361</v>
      </c>
      <c r="I33" s="55">
        <v>40163</v>
      </c>
      <c r="J33" s="55"/>
      <c r="K33" s="38"/>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row>
    <row r="34" spans="1:73" ht="114.75">
      <c r="A34" s="65">
        <f t="shared" si="3"/>
        <v>29</v>
      </c>
      <c r="B34" s="66">
        <v>40128</v>
      </c>
      <c r="C34" s="67" t="s">
        <v>16</v>
      </c>
      <c r="D34" s="67"/>
      <c r="E34" s="68" t="s">
        <v>17</v>
      </c>
      <c r="F34" s="72" t="s">
        <v>224</v>
      </c>
      <c r="G34" s="67"/>
      <c r="H34" s="67" t="s">
        <v>401</v>
      </c>
      <c r="I34" s="66">
        <v>40163</v>
      </c>
      <c r="J34" s="66"/>
      <c r="K34" s="65"/>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row>
    <row r="35" spans="1:73" ht="19.5">
      <c r="A35" s="74" t="s">
        <v>113</v>
      </c>
      <c r="B35" s="74"/>
      <c r="C35" s="74"/>
      <c r="D35" s="74"/>
      <c r="E35" s="74"/>
      <c r="F35" s="74"/>
      <c r="G35" s="12"/>
      <c r="I35" s="59"/>
      <c r="J35" s="60"/>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row>
    <row r="36" spans="1:73" ht="51" hidden="1">
      <c r="A36" s="39">
        <f>SUM(A34+1)</f>
        <v>30</v>
      </c>
      <c r="B36" s="54">
        <v>40135</v>
      </c>
      <c r="C36" s="32" t="s">
        <v>114</v>
      </c>
      <c r="D36" s="32"/>
      <c r="E36" s="33" t="s">
        <v>431</v>
      </c>
      <c r="F36" s="32" t="s">
        <v>425</v>
      </c>
      <c r="G36" s="32"/>
      <c r="H36" s="32" t="s">
        <v>360</v>
      </c>
      <c r="I36" s="54"/>
      <c r="J36" s="54">
        <v>40156</v>
      </c>
      <c r="K36" s="3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row>
    <row r="37" spans="1:73" ht="51">
      <c r="A37" s="38">
        <f t="shared" ref="A37:A42" si="4">SUM(A36+1)</f>
        <v>31</v>
      </c>
      <c r="B37" s="55">
        <v>40135</v>
      </c>
      <c r="C37" s="20" t="s">
        <v>115</v>
      </c>
      <c r="D37" s="20"/>
      <c r="E37" s="29" t="s">
        <v>431</v>
      </c>
      <c r="F37" s="20" t="s">
        <v>311</v>
      </c>
      <c r="G37" s="20"/>
      <c r="H37" s="20" t="s">
        <v>361</v>
      </c>
      <c r="I37" s="55">
        <v>40149</v>
      </c>
      <c r="J37" s="55"/>
      <c r="K37" s="6"/>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row>
    <row r="38" spans="1:73" ht="51" hidden="1">
      <c r="A38" s="39">
        <f t="shared" si="4"/>
        <v>32</v>
      </c>
      <c r="B38" s="54">
        <v>40135</v>
      </c>
      <c r="C38" s="32" t="s">
        <v>116</v>
      </c>
      <c r="D38" s="32"/>
      <c r="E38" s="33" t="s">
        <v>176</v>
      </c>
      <c r="F38" s="32" t="s">
        <v>312</v>
      </c>
      <c r="G38" s="32"/>
      <c r="H38" s="32" t="s">
        <v>360</v>
      </c>
      <c r="I38" s="54"/>
      <c r="J38" s="54">
        <v>40156</v>
      </c>
      <c r="K38" s="3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row>
    <row r="39" spans="1:73" ht="89.25">
      <c r="A39" s="38">
        <f t="shared" si="4"/>
        <v>33</v>
      </c>
      <c r="B39" s="55">
        <v>40135</v>
      </c>
      <c r="C39" s="20" t="s">
        <v>261</v>
      </c>
      <c r="D39" s="20"/>
      <c r="E39" s="29" t="s">
        <v>313</v>
      </c>
      <c r="F39" s="20" t="s">
        <v>225</v>
      </c>
      <c r="G39" s="20"/>
      <c r="H39" s="20" t="s">
        <v>361</v>
      </c>
      <c r="I39" s="55">
        <v>40163</v>
      </c>
      <c r="J39" s="55"/>
      <c r="K39" s="6"/>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row>
    <row r="40" spans="1:73" ht="51">
      <c r="A40" s="38">
        <f t="shared" si="4"/>
        <v>34</v>
      </c>
      <c r="B40" s="55">
        <v>40135</v>
      </c>
      <c r="C40" s="20" t="s">
        <v>117</v>
      </c>
      <c r="D40" s="20"/>
      <c r="E40" s="29" t="s">
        <v>118</v>
      </c>
      <c r="F40" s="20" t="s">
        <v>542</v>
      </c>
      <c r="G40" s="20"/>
      <c r="H40" s="20" t="s">
        <v>361</v>
      </c>
      <c r="I40" s="55">
        <v>40156</v>
      </c>
      <c r="J40" s="55"/>
      <c r="K40" s="6"/>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row>
    <row r="41" spans="1:73" ht="25.5">
      <c r="A41" s="38">
        <f t="shared" si="4"/>
        <v>35</v>
      </c>
      <c r="B41" s="55">
        <v>40156</v>
      </c>
      <c r="C41" s="20" t="s">
        <v>426</v>
      </c>
      <c r="D41" s="20"/>
      <c r="E41" s="29" t="s">
        <v>176</v>
      </c>
      <c r="F41" s="20" t="s">
        <v>539</v>
      </c>
      <c r="G41" s="20"/>
      <c r="H41" s="20" t="s">
        <v>361</v>
      </c>
      <c r="I41" s="55">
        <v>40156</v>
      </c>
      <c r="J41" s="55"/>
      <c r="K41" s="6"/>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row>
    <row r="42" spans="1:73" ht="38.25">
      <c r="A42" s="65">
        <f t="shared" si="4"/>
        <v>36</v>
      </c>
      <c r="B42" s="66">
        <v>40156</v>
      </c>
      <c r="C42" s="67" t="s">
        <v>427</v>
      </c>
      <c r="D42" s="67"/>
      <c r="E42" s="68" t="s">
        <v>176</v>
      </c>
      <c r="F42" s="67" t="s">
        <v>226</v>
      </c>
      <c r="G42" s="67"/>
      <c r="H42" s="67" t="s">
        <v>401</v>
      </c>
      <c r="I42" s="66">
        <v>40163</v>
      </c>
      <c r="J42" s="66"/>
      <c r="K42" s="69"/>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row>
    <row r="43" spans="1:73" ht="25.5">
      <c r="A43" s="38">
        <f>SUM(A42+1)</f>
        <v>37</v>
      </c>
      <c r="B43" s="55">
        <v>40163</v>
      </c>
      <c r="C43" s="20" t="s">
        <v>227</v>
      </c>
      <c r="D43" s="20"/>
      <c r="E43" s="29" t="s">
        <v>372</v>
      </c>
      <c r="F43" s="20" t="s">
        <v>230</v>
      </c>
      <c r="G43" s="20"/>
      <c r="H43" s="20" t="s">
        <v>361</v>
      </c>
      <c r="I43" s="55">
        <v>40163</v>
      </c>
      <c r="J43" s="55"/>
      <c r="K43" s="6"/>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row>
    <row r="44" spans="1:73" ht="25.5">
      <c r="A44" s="38">
        <f>SUM(A43+1)</f>
        <v>38</v>
      </c>
      <c r="B44" s="55">
        <v>40163</v>
      </c>
      <c r="C44" s="20" t="s">
        <v>228</v>
      </c>
      <c r="D44" s="20"/>
      <c r="E44" s="29" t="s">
        <v>229</v>
      </c>
      <c r="F44" s="20" t="s">
        <v>231</v>
      </c>
      <c r="G44" s="20"/>
      <c r="H44" s="20" t="s">
        <v>361</v>
      </c>
      <c r="I44" s="55">
        <v>40163</v>
      </c>
      <c r="J44" s="55"/>
      <c r="K44" s="6"/>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row>
    <row r="45" spans="1:73" ht="19.5">
      <c r="A45" s="74" t="s">
        <v>316</v>
      </c>
      <c r="B45" s="74"/>
      <c r="C45" s="74"/>
      <c r="D45" s="74"/>
      <c r="E45" s="74"/>
      <c r="F45" s="74"/>
      <c r="G45" s="12"/>
      <c r="I45" s="59"/>
      <c r="J45" s="60"/>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row>
    <row r="46" spans="1:73" ht="38.25">
      <c r="A46" s="65">
        <f>SUM(A44+1)</f>
        <v>39</v>
      </c>
      <c r="B46" s="66">
        <v>40149</v>
      </c>
      <c r="C46" s="67" t="s">
        <v>314</v>
      </c>
      <c r="D46" s="67"/>
      <c r="E46" s="68" t="s">
        <v>431</v>
      </c>
      <c r="F46" s="67" t="s">
        <v>315</v>
      </c>
      <c r="G46" s="67"/>
      <c r="H46" s="67" t="s">
        <v>401</v>
      </c>
      <c r="I46" s="66">
        <v>40163</v>
      </c>
      <c r="J46" s="66"/>
      <c r="K46" s="69"/>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row>
    <row r="47" spans="1:73" ht="38.25">
      <c r="A47" s="65">
        <f>SUM(A46+1)</f>
        <v>40</v>
      </c>
      <c r="B47" s="66">
        <v>40149</v>
      </c>
      <c r="C47" s="67" t="s">
        <v>317</v>
      </c>
      <c r="D47" s="67"/>
      <c r="E47" s="68" t="s">
        <v>176</v>
      </c>
      <c r="F47" s="67" t="s">
        <v>233</v>
      </c>
      <c r="G47" s="67"/>
      <c r="H47" s="67" t="s">
        <v>401</v>
      </c>
      <c r="I47" s="66">
        <v>40163</v>
      </c>
      <c r="J47" s="66"/>
      <c r="K47" s="69"/>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row>
    <row r="48" spans="1:73" ht="25.5">
      <c r="A48" s="38">
        <f>SUM(A47+1)</f>
        <v>41</v>
      </c>
      <c r="B48" s="55">
        <v>40156</v>
      </c>
      <c r="C48" s="20" t="s">
        <v>131</v>
      </c>
      <c r="D48" s="20"/>
      <c r="E48" s="29" t="s">
        <v>574</v>
      </c>
      <c r="F48" s="20" t="s">
        <v>232</v>
      </c>
      <c r="G48" s="20"/>
      <c r="H48" s="20" t="s">
        <v>361</v>
      </c>
      <c r="I48" s="55">
        <v>40163</v>
      </c>
      <c r="J48" s="55"/>
      <c r="K48" s="6"/>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row>
    <row r="49" spans="1:73" ht="19.5">
      <c r="A49" s="74" t="s">
        <v>576</v>
      </c>
      <c r="B49" s="74"/>
      <c r="C49" s="74"/>
      <c r="D49" s="74"/>
      <c r="E49" s="74"/>
      <c r="F49" s="74"/>
      <c r="G49" s="12"/>
      <c r="I49" s="59"/>
      <c r="J49" s="60"/>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row>
    <row r="50" spans="1:73" hidden="1">
      <c r="A50" s="39">
        <f>SUM(A48+1)</f>
        <v>42</v>
      </c>
      <c r="B50" s="54">
        <v>39608</v>
      </c>
      <c r="C50" s="32" t="s">
        <v>428</v>
      </c>
      <c r="D50" s="32"/>
      <c r="E50" s="33" t="s">
        <v>414</v>
      </c>
      <c r="F50" s="32" t="s">
        <v>429</v>
      </c>
      <c r="G50" s="32"/>
      <c r="H50" s="32" t="s">
        <v>360</v>
      </c>
      <c r="I50" s="54"/>
      <c r="J50" s="54">
        <v>39615</v>
      </c>
      <c r="K50" s="3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row>
    <row r="51" spans="1:73" hidden="1">
      <c r="A51" s="39">
        <f t="shared" ref="A51:A76" si="5">SUM(A50+1)</f>
        <v>43</v>
      </c>
      <c r="B51" s="54">
        <v>39615</v>
      </c>
      <c r="C51" s="32" t="s">
        <v>437</v>
      </c>
      <c r="D51" s="32"/>
      <c r="E51" s="33" t="s">
        <v>414</v>
      </c>
      <c r="F51" s="32" t="s">
        <v>438</v>
      </c>
      <c r="G51" s="32"/>
      <c r="H51" s="32" t="s">
        <v>360</v>
      </c>
      <c r="I51" s="54"/>
      <c r="J51" s="54">
        <v>39629</v>
      </c>
      <c r="K51" s="3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row>
    <row r="52" spans="1:73" hidden="1">
      <c r="A52" s="39">
        <f t="shared" si="5"/>
        <v>44</v>
      </c>
      <c r="B52" s="54">
        <v>39629</v>
      </c>
      <c r="C52" s="32" t="s">
        <v>447</v>
      </c>
      <c r="D52" s="32"/>
      <c r="E52" s="33" t="s">
        <v>414</v>
      </c>
      <c r="F52" s="32" t="s">
        <v>438</v>
      </c>
      <c r="G52" s="32"/>
      <c r="H52" s="32" t="s">
        <v>360</v>
      </c>
      <c r="I52" s="54"/>
      <c r="J52" s="54">
        <v>39636</v>
      </c>
      <c r="K52" s="3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row>
    <row r="53" spans="1:73" hidden="1">
      <c r="A53" s="39">
        <f t="shared" si="5"/>
        <v>45</v>
      </c>
      <c r="B53" s="54">
        <v>39636</v>
      </c>
      <c r="C53" s="32" t="s">
        <v>455</v>
      </c>
      <c r="D53" s="32"/>
      <c r="E53" s="33" t="s">
        <v>414</v>
      </c>
      <c r="F53" s="32" t="s">
        <v>456</v>
      </c>
      <c r="G53" s="32"/>
      <c r="H53" s="32" t="s">
        <v>360</v>
      </c>
      <c r="I53" s="54"/>
      <c r="J53" s="54">
        <v>39643</v>
      </c>
      <c r="K53" s="3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row>
    <row r="54" spans="1:73" hidden="1">
      <c r="A54" s="39">
        <f t="shared" si="5"/>
        <v>46</v>
      </c>
      <c r="B54" s="54">
        <v>39643</v>
      </c>
      <c r="C54" s="32" t="s">
        <v>505</v>
      </c>
      <c r="D54" s="32"/>
      <c r="E54" s="33" t="s">
        <v>414</v>
      </c>
      <c r="F54" s="32" t="s">
        <v>492</v>
      </c>
      <c r="G54" s="32"/>
      <c r="H54" s="32" t="s">
        <v>360</v>
      </c>
      <c r="I54" s="54"/>
      <c r="J54" s="54">
        <v>39657</v>
      </c>
      <c r="K54" s="3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row>
    <row r="55" spans="1:73" hidden="1">
      <c r="A55" s="39">
        <f t="shared" si="5"/>
        <v>47</v>
      </c>
      <c r="B55" s="54">
        <v>39657</v>
      </c>
      <c r="C55" s="32" t="s">
        <v>506</v>
      </c>
      <c r="D55" s="32"/>
      <c r="E55" s="33" t="s">
        <v>414</v>
      </c>
      <c r="F55" s="32" t="s">
        <v>456</v>
      </c>
      <c r="G55" s="32"/>
      <c r="H55" s="32" t="s">
        <v>360</v>
      </c>
      <c r="I55" s="54"/>
      <c r="J55" s="54">
        <v>39668</v>
      </c>
      <c r="K55" s="3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row>
    <row r="56" spans="1:73" hidden="1">
      <c r="A56" s="39">
        <f t="shared" si="5"/>
        <v>48</v>
      </c>
      <c r="B56" s="54">
        <v>39668</v>
      </c>
      <c r="C56" s="32" t="s">
        <v>527</v>
      </c>
      <c r="D56" s="32"/>
      <c r="E56" s="33" t="s">
        <v>414</v>
      </c>
      <c r="F56" s="32" t="s">
        <v>456</v>
      </c>
      <c r="G56" s="32"/>
      <c r="H56" s="32" t="s">
        <v>360</v>
      </c>
      <c r="I56" s="54"/>
      <c r="J56" s="54">
        <v>39678</v>
      </c>
      <c r="K56" s="3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row>
    <row r="57" spans="1:73" hidden="1">
      <c r="A57" s="39">
        <f t="shared" si="5"/>
        <v>49</v>
      </c>
      <c r="B57" s="54">
        <v>39678</v>
      </c>
      <c r="C57" s="32" t="s">
        <v>513</v>
      </c>
      <c r="D57" s="32"/>
      <c r="E57" s="33" t="s">
        <v>414</v>
      </c>
      <c r="F57" s="32" t="s">
        <v>456</v>
      </c>
      <c r="G57" s="32"/>
      <c r="H57" s="32" t="s">
        <v>360</v>
      </c>
      <c r="I57" s="54"/>
      <c r="J57" s="54">
        <v>39689</v>
      </c>
      <c r="K57" s="3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row>
    <row r="58" spans="1:73" hidden="1">
      <c r="A58" s="39">
        <f t="shared" si="5"/>
        <v>50</v>
      </c>
      <c r="B58" s="54">
        <v>39689</v>
      </c>
      <c r="C58" s="32" t="s">
        <v>518</v>
      </c>
      <c r="D58" s="32"/>
      <c r="E58" s="33" t="s">
        <v>414</v>
      </c>
      <c r="F58" s="32" t="s">
        <v>456</v>
      </c>
      <c r="G58" s="32"/>
      <c r="H58" s="32" t="s">
        <v>360</v>
      </c>
      <c r="I58" s="54"/>
      <c r="J58" s="54">
        <v>39699</v>
      </c>
      <c r="K58" s="3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row>
    <row r="59" spans="1:73" hidden="1">
      <c r="A59" s="39">
        <f t="shared" si="5"/>
        <v>51</v>
      </c>
      <c r="B59" s="54">
        <v>39699</v>
      </c>
      <c r="C59" s="32" t="s">
        <v>552</v>
      </c>
      <c r="D59" s="32"/>
      <c r="E59" s="33" t="s">
        <v>414</v>
      </c>
      <c r="F59" s="32" t="s">
        <v>456</v>
      </c>
      <c r="G59" s="32"/>
      <c r="H59" s="32" t="s">
        <v>360</v>
      </c>
      <c r="I59" s="54"/>
      <c r="J59" s="54">
        <v>39706</v>
      </c>
      <c r="K59" s="3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row>
    <row r="60" spans="1:73" hidden="1">
      <c r="A60" s="39">
        <f t="shared" si="5"/>
        <v>52</v>
      </c>
      <c r="B60" s="54">
        <v>39706</v>
      </c>
      <c r="C60" s="32" t="s">
        <v>561</v>
      </c>
      <c r="D60" s="32"/>
      <c r="E60" s="33" t="s">
        <v>414</v>
      </c>
      <c r="F60" s="32" t="s">
        <v>456</v>
      </c>
      <c r="G60" s="32"/>
      <c r="H60" s="32" t="s">
        <v>360</v>
      </c>
      <c r="I60" s="54"/>
      <c r="J60" s="54">
        <v>39713</v>
      </c>
      <c r="K60" s="3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row>
    <row r="61" spans="1:73" hidden="1">
      <c r="A61" s="39">
        <f t="shared" si="5"/>
        <v>53</v>
      </c>
      <c r="B61" s="54">
        <v>39713</v>
      </c>
      <c r="C61" s="32" t="s">
        <v>585</v>
      </c>
      <c r="D61" s="32"/>
      <c r="E61" s="33" t="s">
        <v>414</v>
      </c>
      <c r="F61" s="32" t="s">
        <v>456</v>
      </c>
      <c r="G61" s="32"/>
      <c r="H61" s="32" t="s">
        <v>360</v>
      </c>
      <c r="I61" s="54"/>
      <c r="J61" s="54">
        <v>39720</v>
      </c>
      <c r="K61" s="3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row>
    <row r="62" spans="1:73" hidden="1">
      <c r="A62" s="39">
        <f t="shared" si="5"/>
        <v>54</v>
      </c>
      <c r="B62" s="54">
        <v>39713</v>
      </c>
      <c r="C62" s="32" t="s">
        <v>584</v>
      </c>
      <c r="D62" s="32"/>
      <c r="E62" s="33" t="s">
        <v>414</v>
      </c>
      <c r="F62" s="32" t="s">
        <v>456</v>
      </c>
      <c r="G62" s="32"/>
      <c r="H62" s="32" t="s">
        <v>360</v>
      </c>
      <c r="I62" s="54"/>
      <c r="J62" s="54">
        <v>39730</v>
      </c>
      <c r="K62" s="3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row>
    <row r="63" spans="1:73" hidden="1">
      <c r="A63" s="39">
        <f t="shared" si="5"/>
        <v>55</v>
      </c>
      <c r="B63" s="54">
        <v>39730</v>
      </c>
      <c r="C63" s="32" t="s">
        <v>590</v>
      </c>
      <c r="D63" s="32"/>
      <c r="E63" s="33" t="s">
        <v>414</v>
      </c>
      <c r="F63" s="32" t="s">
        <v>456</v>
      </c>
      <c r="G63" s="32"/>
      <c r="H63" s="32" t="s">
        <v>360</v>
      </c>
      <c r="I63" s="54"/>
      <c r="J63" s="54">
        <v>39734</v>
      </c>
      <c r="K63" s="3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row>
    <row r="64" spans="1:73" hidden="1">
      <c r="A64" s="39">
        <f t="shared" si="5"/>
        <v>56</v>
      </c>
      <c r="B64" s="54">
        <v>39734</v>
      </c>
      <c r="C64" s="32" t="s">
        <v>588</v>
      </c>
      <c r="D64" s="32"/>
      <c r="E64" s="33" t="s">
        <v>414</v>
      </c>
      <c r="F64" s="32" t="s">
        <v>456</v>
      </c>
      <c r="G64" s="32"/>
      <c r="H64" s="32" t="s">
        <v>360</v>
      </c>
      <c r="I64" s="54"/>
      <c r="J64" s="54">
        <v>39741</v>
      </c>
      <c r="K64" s="3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row>
    <row r="65" spans="1:73" hidden="1">
      <c r="A65" s="39">
        <f t="shared" si="5"/>
        <v>57</v>
      </c>
      <c r="B65" s="54">
        <v>39741</v>
      </c>
      <c r="C65" s="32" t="s">
        <v>29</v>
      </c>
      <c r="D65" s="32"/>
      <c r="E65" s="33" t="s">
        <v>414</v>
      </c>
      <c r="F65" s="32" t="s">
        <v>456</v>
      </c>
      <c r="G65" s="32"/>
      <c r="H65" s="32" t="s">
        <v>360</v>
      </c>
      <c r="I65" s="54"/>
      <c r="J65" s="54">
        <v>39750</v>
      </c>
      <c r="K65" s="3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row>
    <row r="66" spans="1:73" ht="25.5" hidden="1">
      <c r="A66" s="39">
        <f t="shared" si="5"/>
        <v>58</v>
      </c>
      <c r="B66" s="54">
        <v>39750</v>
      </c>
      <c r="C66" s="32" t="s">
        <v>31</v>
      </c>
      <c r="D66" s="32"/>
      <c r="E66" s="33" t="s">
        <v>414</v>
      </c>
      <c r="F66" s="32" t="s">
        <v>32</v>
      </c>
      <c r="G66" s="32"/>
      <c r="H66" s="32" t="s">
        <v>360</v>
      </c>
      <c r="I66" s="54"/>
      <c r="J66" s="54">
        <v>39755</v>
      </c>
      <c r="K66" s="3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row>
    <row r="67" spans="1:73" hidden="1">
      <c r="A67" s="39">
        <f t="shared" si="5"/>
        <v>59</v>
      </c>
      <c r="B67" s="54">
        <v>39755</v>
      </c>
      <c r="C67" s="32" t="s">
        <v>33</v>
      </c>
      <c r="D67" s="32"/>
      <c r="E67" s="33" t="s">
        <v>414</v>
      </c>
      <c r="F67" s="32" t="s">
        <v>456</v>
      </c>
      <c r="G67" s="32"/>
      <c r="H67" s="32" t="s">
        <v>360</v>
      </c>
      <c r="I67" s="54"/>
      <c r="J67" s="54">
        <v>39762</v>
      </c>
      <c r="K67" s="3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row>
    <row r="68" spans="1:73" hidden="1">
      <c r="A68" s="39">
        <f t="shared" si="5"/>
        <v>60</v>
      </c>
      <c r="B68" s="54">
        <v>39762</v>
      </c>
      <c r="C68" s="32" t="s">
        <v>348</v>
      </c>
      <c r="D68" s="32"/>
      <c r="E68" s="33" t="s">
        <v>414</v>
      </c>
      <c r="F68" s="32" t="s">
        <v>456</v>
      </c>
      <c r="G68" s="32"/>
      <c r="H68" s="32" t="s">
        <v>360</v>
      </c>
      <c r="I68" s="54"/>
      <c r="J68" s="54">
        <v>39769</v>
      </c>
      <c r="K68" s="3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row>
    <row r="69" spans="1:73" hidden="1">
      <c r="A69" s="39">
        <f t="shared" si="5"/>
        <v>61</v>
      </c>
      <c r="B69" s="54">
        <v>39769</v>
      </c>
      <c r="C69" s="32" t="s">
        <v>343</v>
      </c>
      <c r="D69" s="32"/>
      <c r="E69" s="33" t="s">
        <v>414</v>
      </c>
      <c r="F69" s="32" t="s">
        <v>456</v>
      </c>
      <c r="G69" s="32"/>
      <c r="H69" s="32" t="s">
        <v>360</v>
      </c>
      <c r="I69" s="54"/>
      <c r="J69" s="54">
        <v>39776</v>
      </c>
      <c r="K69" s="3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row>
    <row r="70" spans="1:73" hidden="1">
      <c r="A70" s="39">
        <f t="shared" si="5"/>
        <v>62</v>
      </c>
      <c r="B70" s="54">
        <v>39776</v>
      </c>
      <c r="C70" s="32" t="s">
        <v>90</v>
      </c>
      <c r="D70" s="32"/>
      <c r="E70" s="33" t="s">
        <v>414</v>
      </c>
      <c r="F70" s="32" t="s">
        <v>456</v>
      </c>
      <c r="G70" s="32"/>
      <c r="H70" s="32" t="s">
        <v>360</v>
      </c>
      <c r="I70" s="54"/>
      <c r="J70" s="54">
        <v>39783</v>
      </c>
      <c r="K70" s="3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row>
    <row r="71" spans="1:73" hidden="1">
      <c r="A71" s="39">
        <f t="shared" si="5"/>
        <v>63</v>
      </c>
      <c r="B71" s="54">
        <v>39783</v>
      </c>
      <c r="C71" s="32" t="s">
        <v>301</v>
      </c>
      <c r="D71" s="32"/>
      <c r="E71" s="33" t="s">
        <v>414</v>
      </c>
      <c r="F71" s="32" t="s">
        <v>302</v>
      </c>
      <c r="G71" s="32"/>
      <c r="H71" s="32" t="s">
        <v>360</v>
      </c>
      <c r="I71" s="54"/>
      <c r="J71" s="54">
        <v>39791</v>
      </c>
      <c r="K71" s="3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row>
    <row r="72" spans="1:73" hidden="1">
      <c r="A72" s="39">
        <f t="shared" si="5"/>
        <v>64</v>
      </c>
      <c r="B72" s="54">
        <v>39791</v>
      </c>
      <c r="C72" s="32" t="s">
        <v>299</v>
      </c>
      <c r="D72" s="32"/>
      <c r="E72" s="33" t="s">
        <v>414</v>
      </c>
      <c r="F72" s="32" t="s">
        <v>103</v>
      </c>
      <c r="G72" s="32"/>
      <c r="H72" s="32" t="s">
        <v>360</v>
      </c>
      <c r="I72" s="54"/>
      <c r="J72" s="54">
        <v>39800</v>
      </c>
      <c r="K72" s="3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row>
    <row r="73" spans="1:73" hidden="1">
      <c r="A73" s="39">
        <f t="shared" si="5"/>
        <v>65</v>
      </c>
      <c r="B73" s="54">
        <v>39800</v>
      </c>
      <c r="C73" s="32" t="s">
        <v>104</v>
      </c>
      <c r="D73" s="32"/>
      <c r="E73" s="33" t="s">
        <v>414</v>
      </c>
      <c r="F73" s="32" t="s">
        <v>456</v>
      </c>
      <c r="G73" s="32"/>
      <c r="H73" s="32" t="s">
        <v>360</v>
      </c>
      <c r="I73" s="54"/>
      <c r="J73" s="54">
        <v>39805</v>
      </c>
      <c r="K73" s="3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row>
    <row r="74" spans="1:73" hidden="1">
      <c r="A74" s="39">
        <f t="shared" si="5"/>
        <v>66</v>
      </c>
      <c r="B74" s="54">
        <v>39805</v>
      </c>
      <c r="C74" s="32" t="s">
        <v>104</v>
      </c>
      <c r="D74" s="32"/>
      <c r="E74" s="33" t="s">
        <v>414</v>
      </c>
      <c r="F74" s="32" t="s">
        <v>456</v>
      </c>
      <c r="G74" s="32"/>
      <c r="H74" s="32" t="s">
        <v>360</v>
      </c>
      <c r="I74" s="54"/>
      <c r="J74" s="54">
        <v>39818</v>
      </c>
      <c r="K74" s="3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row>
    <row r="75" spans="1:73" hidden="1">
      <c r="A75" s="39">
        <f t="shared" si="5"/>
        <v>67</v>
      </c>
      <c r="B75" s="54">
        <v>39818</v>
      </c>
      <c r="C75" s="32" t="s">
        <v>148</v>
      </c>
      <c r="D75" s="32"/>
      <c r="E75" s="33" t="s">
        <v>366</v>
      </c>
      <c r="F75" s="32" t="s">
        <v>456</v>
      </c>
      <c r="G75" s="32"/>
      <c r="H75" s="32" t="s">
        <v>360</v>
      </c>
      <c r="I75" s="54"/>
      <c r="J75" s="54">
        <v>39825</v>
      </c>
      <c r="K75" s="3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row>
    <row r="76" spans="1:73" hidden="1">
      <c r="A76" s="39">
        <f t="shared" si="5"/>
        <v>68</v>
      </c>
      <c r="B76" s="54">
        <v>39825</v>
      </c>
      <c r="C76" s="32" t="s">
        <v>258</v>
      </c>
      <c r="D76" s="32"/>
      <c r="E76" s="33" t="s">
        <v>366</v>
      </c>
      <c r="F76" s="32" t="s">
        <v>456</v>
      </c>
      <c r="G76" s="32"/>
      <c r="H76" s="32" t="s">
        <v>360</v>
      </c>
      <c r="I76" s="54"/>
      <c r="J76" s="54">
        <v>39832</v>
      </c>
      <c r="K76" s="3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row>
    <row r="77" spans="1:73" ht="25.5" hidden="1">
      <c r="A77" s="39">
        <f t="shared" ref="A77:A82" si="6">SUM(A76+1)</f>
        <v>69</v>
      </c>
      <c r="B77" s="54">
        <v>39832</v>
      </c>
      <c r="C77" s="32" t="s">
        <v>188</v>
      </c>
      <c r="D77" s="32"/>
      <c r="E77" s="33" t="s">
        <v>414</v>
      </c>
      <c r="F77" s="32" t="s">
        <v>187</v>
      </c>
      <c r="G77" s="32"/>
      <c r="H77" s="32" t="s">
        <v>360</v>
      </c>
      <c r="I77" s="54"/>
      <c r="J77" s="54">
        <v>39839</v>
      </c>
      <c r="K77" s="3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row>
    <row r="78" spans="1:73" hidden="1">
      <c r="A78" s="39">
        <f t="shared" si="6"/>
        <v>70</v>
      </c>
      <c r="B78" s="54">
        <v>39839</v>
      </c>
      <c r="C78" s="32" t="s">
        <v>170</v>
      </c>
      <c r="D78" s="32"/>
      <c r="E78" s="33" t="s">
        <v>414</v>
      </c>
      <c r="F78" s="32" t="s">
        <v>456</v>
      </c>
      <c r="G78" s="32"/>
      <c r="H78" s="32" t="s">
        <v>360</v>
      </c>
      <c r="I78" s="54"/>
      <c r="J78" s="54">
        <v>39846</v>
      </c>
      <c r="K78" s="3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row>
    <row r="79" spans="1:73" hidden="1">
      <c r="A79" s="39">
        <f t="shared" si="6"/>
        <v>71</v>
      </c>
      <c r="B79" s="54">
        <v>39846</v>
      </c>
      <c r="C79" s="32" t="s">
        <v>171</v>
      </c>
      <c r="D79" s="32"/>
      <c r="E79" s="33" t="s">
        <v>414</v>
      </c>
      <c r="F79" s="32" t="s">
        <v>135</v>
      </c>
      <c r="G79" s="32"/>
      <c r="H79" s="32" t="s">
        <v>360</v>
      </c>
      <c r="I79" s="54"/>
      <c r="J79" s="54">
        <v>39853</v>
      </c>
      <c r="K79" s="3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row>
    <row r="80" spans="1:73" hidden="1">
      <c r="A80" s="39">
        <f t="shared" si="6"/>
        <v>72</v>
      </c>
      <c r="B80" s="54">
        <v>39853</v>
      </c>
      <c r="C80" s="32" t="s">
        <v>136</v>
      </c>
      <c r="D80" s="32"/>
      <c r="E80" s="33" t="s">
        <v>414</v>
      </c>
      <c r="F80" s="32" t="s">
        <v>456</v>
      </c>
      <c r="G80" s="32"/>
      <c r="H80" s="32" t="s">
        <v>360</v>
      </c>
      <c r="I80" s="54"/>
      <c r="J80" s="54">
        <v>39860</v>
      </c>
      <c r="K80" s="3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row>
    <row r="81" spans="1:73" hidden="1">
      <c r="A81" s="39">
        <f t="shared" si="6"/>
        <v>73</v>
      </c>
      <c r="B81" s="54">
        <v>39860</v>
      </c>
      <c r="C81" s="32" t="s">
        <v>519</v>
      </c>
      <c r="D81" s="32"/>
      <c r="E81" s="33" t="s">
        <v>414</v>
      </c>
      <c r="F81" s="32" t="s">
        <v>520</v>
      </c>
      <c r="G81" s="32"/>
      <c r="H81" s="32" t="s">
        <v>360</v>
      </c>
      <c r="I81" s="54"/>
      <c r="J81" s="54">
        <v>39868</v>
      </c>
      <c r="K81" s="3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row>
    <row r="82" spans="1:73" hidden="1">
      <c r="A82" s="39">
        <f t="shared" si="6"/>
        <v>74</v>
      </c>
      <c r="B82" s="54">
        <v>39868</v>
      </c>
      <c r="C82" s="32" t="s">
        <v>521</v>
      </c>
      <c r="D82" s="32"/>
      <c r="E82" s="33" t="s">
        <v>414</v>
      </c>
      <c r="F82" s="32" t="s">
        <v>482</v>
      </c>
      <c r="G82" s="32"/>
      <c r="H82" s="32" t="s">
        <v>360</v>
      </c>
      <c r="I82" s="54"/>
      <c r="J82" s="54">
        <v>39898</v>
      </c>
      <c r="K82" s="3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row>
    <row r="83" spans="1:73" ht="25.5" hidden="1">
      <c r="A83" s="39">
        <f t="shared" ref="A83:A88" si="7">SUM(A82+1)</f>
        <v>75</v>
      </c>
      <c r="B83" s="54">
        <v>39898</v>
      </c>
      <c r="C83" s="32" t="s">
        <v>278</v>
      </c>
      <c r="D83" s="32"/>
      <c r="E83" s="33" t="s">
        <v>414</v>
      </c>
      <c r="F83" s="32" t="s">
        <v>279</v>
      </c>
      <c r="G83" s="32"/>
      <c r="H83" s="32" t="s">
        <v>360</v>
      </c>
      <c r="I83" s="54"/>
      <c r="J83" s="54">
        <v>39906</v>
      </c>
      <c r="K83" s="3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row>
    <row r="84" spans="1:73" hidden="1">
      <c r="A84" s="39">
        <f t="shared" si="7"/>
        <v>76</v>
      </c>
      <c r="B84" s="54">
        <v>39906</v>
      </c>
      <c r="C84" s="32" t="s">
        <v>207</v>
      </c>
      <c r="D84" s="32"/>
      <c r="E84" s="33" t="s">
        <v>414</v>
      </c>
      <c r="F84" s="32" t="s">
        <v>456</v>
      </c>
      <c r="G84" s="32"/>
      <c r="H84" s="32" t="s">
        <v>360</v>
      </c>
      <c r="I84" s="54"/>
      <c r="J84" s="54">
        <v>39929</v>
      </c>
      <c r="K84" s="3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row>
    <row r="85" spans="1:73" hidden="1">
      <c r="A85" s="39">
        <f t="shared" si="7"/>
        <v>77</v>
      </c>
      <c r="B85" s="54">
        <v>39929</v>
      </c>
      <c r="C85" s="32" t="s">
        <v>152</v>
      </c>
      <c r="D85" s="32"/>
      <c r="E85" s="33" t="s">
        <v>414</v>
      </c>
      <c r="F85" s="32" t="s">
        <v>456</v>
      </c>
      <c r="G85" s="32"/>
      <c r="H85" s="32" t="s">
        <v>360</v>
      </c>
      <c r="I85" s="54"/>
      <c r="J85" s="54">
        <v>39954</v>
      </c>
      <c r="K85" s="3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row>
    <row r="86" spans="1:73" ht="25.5" hidden="1">
      <c r="A86" s="39">
        <f t="shared" si="7"/>
        <v>78</v>
      </c>
      <c r="B86" s="54">
        <v>39954</v>
      </c>
      <c r="C86" s="32" t="s">
        <v>214</v>
      </c>
      <c r="D86" s="32"/>
      <c r="E86" s="33" t="s">
        <v>164</v>
      </c>
      <c r="F86" s="32" t="s">
        <v>215</v>
      </c>
      <c r="G86" s="32"/>
      <c r="H86" s="32" t="s">
        <v>360</v>
      </c>
      <c r="I86" s="54"/>
      <c r="J86" s="54">
        <v>39954</v>
      </c>
      <c r="K86" s="3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row>
    <row r="87" spans="1:73" ht="25.5" hidden="1">
      <c r="A87" s="39">
        <f t="shared" si="7"/>
        <v>79</v>
      </c>
      <c r="B87" s="54">
        <v>39968</v>
      </c>
      <c r="C87" s="32" t="s">
        <v>214</v>
      </c>
      <c r="D87" s="32" t="s">
        <v>332</v>
      </c>
      <c r="E87" s="33" t="s">
        <v>164</v>
      </c>
      <c r="F87" s="32" t="s">
        <v>215</v>
      </c>
      <c r="G87" s="32"/>
      <c r="H87" s="32" t="s">
        <v>360</v>
      </c>
      <c r="I87" s="54"/>
      <c r="J87" s="54">
        <v>39968</v>
      </c>
      <c r="K87" s="3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row>
    <row r="88" spans="1:73" hidden="1">
      <c r="A88" s="39">
        <f t="shared" si="7"/>
        <v>80</v>
      </c>
      <c r="B88" s="54">
        <v>39975</v>
      </c>
      <c r="C88" s="32" t="s">
        <v>448</v>
      </c>
      <c r="D88" s="32"/>
      <c r="E88" s="33" t="s">
        <v>414</v>
      </c>
      <c r="F88" s="32" t="s">
        <v>456</v>
      </c>
      <c r="G88" s="32"/>
      <c r="H88" s="32" t="s">
        <v>360</v>
      </c>
      <c r="I88" s="54"/>
      <c r="J88" s="54">
        <v>39975</v>
      </c>
      <c r="K88" s="3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row>
    <row r="89" spans="1:73" ht="25.5" hidden="1">
      <c r="A89" s="39">
        <f t="shared" ref="A89:A94" si="8">SUM(A88+1)</f>
        <v>81</v>
      </c>
      <c r="B89" s="54">
        <v>40002</v>
      </c>
      <c r="C89" s="32" t="s">
        <v>214</v>
      </c>
      <c r="D89" s="32" t="s">
        <v>47</v>
      </c>
      <c r="E89" s="33" t="s">
        <v>164</v>
      </c>
      <c r="F89" s="32" t="s">
        <v>215</v>
      </c>
      <c r="G89" s="32"/>
      <c r="H89" s="32" t="s">
        <v>360</v>
      </c>
      <c r="I89" s="54"/>
      <c r="J89" s="54">
        <v>40002</v>
      </c>
      <c r="K89" s="3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row>
    <row r="90" spans="1:73" ht="25.5" hidden="1">
      <c r="A90" s="39">
        <f t="shared" si="8"/>
        <v>82</v>
      </c>
      <c r="B90" s="54">
        <v>40002</v>
      </c>
      <c r="C90" s="32" t="s">
        <v>48</v>
      </c>
      <c r="D90" s="32" t="s">
        <v>50</v>
      </c>
      <c r="E90" s="33" t="s">
        <v>164</v>
      </c>
      <c r="F90" s="32" t="s">
        <v>49</v>
      </c>
      <c r="G90" s="32"/>
      <c r="H90" s="32" t="s">
        <v>360</v>
      </c>
      <c r="I90" s="54"/>
      <c r="J90" s="54">
        <v>40002</v>
      </c>
      <c r="K90" s="3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row>
    <row r="91" spans="1:73" ht="25.5" hidden="1">
      <c r="A91" s="39">
        <f t="shared" si="8"/>
        <v>83</v>
      </c>
      <c r="B91" s="54">
        <v>40009</v>
      </c>
      <c r="C91" s="32" t="s">
        <v>214</v>
      </c>
      <c r="D91" s="32" t="s">
        <v>462</v>
      </c>
      <c r="E91" s="33" t="s">
        <v>164</v>
      </c>
      <c r="F91" s="32" t="s">
        <v>463</v>
      </c>
      <c r="G91" s="32"/>
      <c r="H91" s="32" t="s">
        <v>360</v>
      </c>
      <c r="I91" s="54"/>
      <c r="J91" s="54">
        <v>40009</v>
      </c>
      <c r="K91" s="3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row>
    <row r="92" spans="1:73" ht="25.5" hidden="1">
      <c r="A92" s="39">
        <f t="shared" si="8"/>
        <v>84</v>
      </c>
      <c r="B92" s="54">
        <v>40009</v>
      </c>
      <c r="C92" s="32" t="s">
        <v>464</v>
      </c>
      <c r="D92" s="32" t="s">
        <v>465</v>
      </c>
      <c r="E92" s="33" t="s">
        <v>164</v>
      </c>
      <c r="F92" s="32" t="s">
        <v>466</v>
      </c>
      <c r="G92" s="32"/>
      <c r="H92" s="32" t="s">
        <v>360</v>
      </c>
      <c r="I92" s="54"/>
      <c r="J92" s="54">
        <v>40009</v>
      </c>
      <c r="K92" s="3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row>
    <row r="93" spans="1:73" hidden="1">
      <c r="A93" s="39">
        <f t="shared" si="8"/>
        <v>85</v>
      </c>
      <c r="B93" s="54">
        <v>40016</v>
      </c>
      <c r="C93" s="32" t="s">
        <v>149</v>
      </c>
      <c r="D93" s="32"/>
      <c r="E93" s="33" t="s">
        <v>414</v>
      </c>
      <c r="F93" s="32" t="s">
        <v>456</v>
      </c>
      <c r="G93" s="32"/>
      <c r="H93" s="32" t="s">
        <v>360</v>
      </c>
      <c r="I93" s="54"/>
      <c r="J93" s="54">
        <v>40016</v>
      </c>
      <c r="K93" s="3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row>
    <row r="94" spans="1:73" hidden="1">
      <c r="A94" s="39">
        <f t="shared" si="8"/>
        <v>86</v>
      </c>
      <c r="B94" s="54">
        <v>40058</v>
      </c>
      <c r="C94" s="32" t="s">
        <v>66</v>
      </c>
      <c r="D94" s="32"/>
      <c r="E94" s="33" t="s">
        <v>176</v>
      </c>
      <c r="F94" s="32" t="s">
        <v>65</v>
      </c>
      <c r="G94" s="32"/>
      <c r="H94" s="32" t="s">
        <v>360</v>
      </c>
      <c r="I94" s="54"/>
      <c r="J94" s="54">
        <v>40058</v>
      </c>
      <c r="K94" s="3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row>
    <row r="95" spans="1:73" hidden="1">
      <c r="A95" s="39">
        <f t="shared" ref="A95:A100" si="9">SUM(A94+1)</f>
        <v>87</v>
      </c>
      <c r="B95" s="54">
        <v>40065</v>
      </c>
      <c r="C95" s="32" t="s">
        <v>497</v>
      </c>
      <c r="D95" s="32"/>
      <c r="E95" s="33" t="s">
        <v>176</v>
      </c>
      <c r="F95" s="32" t="s">
        <v>456</v>
      </c>
      <c r="G95" s="32"/>
      <c r="H95" s="32" t="s">
        <v>360</v>
      </c>
      <c r="I95" s="54"/>
      <c r="J95" s="54">
        <v>40065</v>
      </c>
      <c r="K95" s="3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row>
    <row r="96" spans="1:73" ht="25.5" hidden="1">
      <c r="A96" s="39">
        <f t="shared" si="9"/>
        <v>88</v>
      </c>
      <c r="B96" s="54">
        <v>40072</v>
      </c>
      <c r="C96" s="32" t="s">
        <v>263</v>
      </c>
      <c r="D96" s="32"/>
      <c r="E96" s="33" t="s">
        <v>176</v>
      </c>
      <c r="F96" s="32" t="s">
        <v>264</v>
      </c>
      <c r="G96" s="32"/>
      <c r="H96" s="32" t="s">
        <v>360</v>
      </c>
      <c r="I96" s="54"/>
      <c r="J96" s="54">
        <v>40072</v>
      </c>
      <c r="K96" s="3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row>
    <row r="97" spans="1:73" ht="25.5" hidden="1">
      <c r="A97" s="39">
        <f t="shared" si="9"/>
        <v>89</v>
      </c>
      <c r="B97" s="54">
        <v>40079</v>
      </c>
      <c r="C97" s="32" t="s">
        <v>244</v>
      </c>
      <c r="D97" s="32" t="s">
        <v>246</v>
      </c>
      <c r="E97" s="33" t="s">
        <v>176</v>
      </c>
      <c r="F97" s="32" t="s">
        <v>245</v>
      </c>
      <c r="G97" s="32"/>
      <c r="H97" s="32" t="s">
        <v>360</v>
      </c>
      <c r="I97" s="54"/>
      <c r="J97" s="54">
        <v>40079</v>
      </c>
      <c r="K97" s="3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row>
    <row r="98" spans="1:73" hidden="1">
      <c r="A98" s="39">
        <f t="shared" si="9"/>
        <v>90</v>
      </c>
      <c r="B98" s="54">
        <v>40086</v>
      </c>
      <c r="C98" s="32" t="s">
        <v>595</v>
      </c>
      <c r="D98" s="32"/>
      <c r="E98" s="33" t="s">
        <v>176</v>
      </c>
      <c r="F98" s="32" t="s">
        <v>456</v>
      </c>
      <c r="G98" s="32"/>
      <c r="H98" s="32" t="s">
        <v>360</v>
      </c>
      <c r="I98" s="54"/>
      <c r="J98" s="54">
        <v>40086</v>
      </c>
      <c r="K98" s="3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row>
    <row r="99" spans="1:73" ht="25.5" hidden="1">
      <c r="A99" s="39">
        <f t="shared" si="9"/>
        <v>91</v>
      </c>
      <c r="B99" s="54">
        <v>40093</v>
      </c>
      <c r="C99" s="32" t="s">
        <v>593</v>
      </c>
      <c r="D99" s="32" t="s">
        <v>594</v>
      </c>
      <c r="E99" s="33" t="s">
        <v>176</v>
      </c>
      <c r="F99" s="32" t="s">
        <v>245</v>
      </c>
      <c r="G99" s="32"/>
      <c r="H99" s="32" t="s">
        <v>360</v>
      </c>
      <c r="I99" s="54"/>
      <c r="J99" s="54">
        <v>40093</v>
      </c>
      <c r="K99" s="3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row>
    <row r="100" spans="1:73" hidden="1">
      <c r="A100" s="39">
        <f t="shared" si="9"/>
        <v>92</v>
      </c>
      <c r="B100" s="54">
        <v>40100</v>
      </c>
      <c r="C100" s="32" t="s">
        <v>327</v>
      </c>
      <c r="D100" s="32"/>
      <c r="E100" s="33" t="s">
        <v>176</v>
      </c>
      <c r="F100" s="32" t="s">
        <v>456</v>
      </c>
      <c r="G100" s="32"/>
      <c r="H100" s="32" t="s">
        <v>360</v>
      </c>
      <c r="I100" s="54"/>
      <c r="J100" s="54">
        <v>40100</v>
      </c>
      <c r="K100" s="3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row>
    <row r="101" spans="1:73" hidden="1">
      <c r="A101" s="39">
        <f t="shared" ref="A101:A106" si="10">SUM(A100+1)</f>
        <v>93</v>
      </c>
      <c r="B101" s="54">
        <v>40107</v>
      </c>
      <c r="C101" s="32" t="s">
        <v>79</v>
      </c>
      <c r="D101" s="32"/>
      <c r="E101" s="33" t="s">
        <v>176</v>
      </c>
      <c r="F101" s="32" t="s">
        <v>80</v>
      </c>
      <c r="G101" s="32"/>
      <c r="H101" s="32" t="s">
        <v>360</v>
      </c>
      <c r="I101" s="54"/>
      <c r="J101" s="54">
        <v>40107</v>
      </c>
      <c r="K101" s="3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row>
    <row r="102" spans="1:73" hidden="1">
      <c r="A102" s="39">
        <f t="shared" si="10"/>
        <v>94</v>
      </c>
      <c r="B102" s="54">
        <v>40121</v>
      </c>
      <c r="C102" s="32" t="s">
        <v>195</v>
      </c>
      <c r="D102" s="32"/>
      <c r="E102" s="33" t="s">
        <v>176</v>
      </c>
      <c r="F102" s="32" t="s">
        <v>196</v>
      </c>
      <c r="G102" s="32"/>
      <c r="H102" s="32" t="s">
        <v>360</v>
      </c>
      <c r="I102" s="54"/>
      <c r="J102" s="54">
        <v>40121</v>
      </c>
      <c r="K102" s="3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row>
    <row r="103" spans="1:73" hidden="1">
      <c r="A103" s="39">
        <f t="shared" si="10"/>
        <v>95</v>
      </c>
      <c r="B103" s="54">
        <v>40128</v>
      </c>
      <c r="C103" s="32" t="s">
        <v>18</v>
      </c>
      <c r="D103" s="32"/>
      <c r="E103" s="33" t="s">
        <v>176</v>
      </c>
      <c r="F103" s="32" t="s">
        <v>19</v>
      </c>
      <c r="G103" s="32"/>
      <c r="H103" s="32" t="s">
        <v>360</v>
      </c>
      <c r="I103" s="54"/>
      <c r="J103" s="54">
        <v>40128</v>
      </c>
      <c r="K103" s="3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row>
    <row r="104" spans="1:73" hidden="1">
      <c r="A104" s="39">
        <f t="shared" si="10"/>
        <v>96</v>
      </c>
      <c r="B104" s="54">
        <v>40135</v>
      </c>
      <c r="C104" s="32" t="s">
        <v>119</v>
      </c>
      <c r="D104" s="32"/>
      <c r="E104" s="33" t="s">
        <v>176</v>
      </c>
      <c r="F104" s="32" t="s">
        <v>120</v>
      </c>
      <c r="G104" s="32"/>
      <c r="H104" s="32" t="s">
        <v>360</v>
      </c>
      <c r="I104" s="54"/>
      <c r="J104" s="54">
        <v>40135</v>
      </c>
      <c r="K104" s="3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row>
    <row r="105" spans="1:73" hidden="1">
      <c r="A105" s="39">
        <f t="shared" si="10"/>
        <v>97</v>
      </c>
      <c r="B105" s="54">
        <v>40142</v>
      </c>
      <c r="C105" s="32" t="s">
        <v>121</v>
      </c>
      <c r="D105" s="32"/>
      <c r="E105" s="33" t="s">
        <v>176</v>
      </c>
      <c r="F105" s="32" t="s">
        <v>543</v>
      </c>
      <c r="G105" s="32"/>
      <c r="H105" s="32" t="s">
        <v>360</v>
      </c>
      <c r="I105" s="54"/>
      <c r="J105" s="54">
        <v>40142</v>
      </c>
      <c r="K105" s="3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row>
    <row r="106" spans="1:73" ht="38.25" hidden="1">
      <c r="A106" s="39">
        <f t="shared" si="10"/>
        <v>98</v>
      </c>
      <c r="B106" s="54">
        <v>40149</v>
      </c>
      <c r="C106" s="32" t="s">
        <v>544</v>
      </c>
      <c r="D106" s="32"/>
      <c r="E106" s="33" t="s">
        <v>176</v>
      </c>
      <c r="F106" s="32" t="s">
        <v>318</v>
      </c>
      <c r="G106" s="32"/>
      <c r="H106" s="32" t="s">
        <v>360</v>
      </c>
      <c r="I106" s="54"/>
      <c r="J106" s="54">
        <v>40149</v>
      </c>
      <c r="K106" s="3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row>
    <row r="107" spans="1:73" ht="51" hidden="1">
      <c r="A107" s="39">
        <f>SUM(A106+1)</f>
        <v>99</v>
      </c>
      <c r="B107" s="54">
        <v>40156</v>
      </c>
      <c r="C107" s="32" t="s">
        <v>132</v>
      </c>
      <c r="D107" s="32"/>
      <c r="E107" s="33" t="s">
        <v>176</v>
      </c>
      <c r="F107" s="32" t="s">
        <v>530</v>
      </c>
      <c r="G107" s="32"/>
      <c r="H107" s="32" t="s">
        <v>360</v>
      </c>
      <c r="I107" s="54"/>
      <c r="J107" s="54">
        <v>40156</v>
      </c>
      <c r="K107" s="3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row>
    <row r="108" spans="1:73">
      <c r="A108" s="65">
        <f>SUM(A107+1)</f>
        <v>100</v>
      </c>
      <c r="B108" s="66">
        <v>40163</v>
      </c>
      <c r="C108" s="67" t="s">
        <v>532</v>
      </c>
      <c r="D108" s="67"/>
      <c r="E108" s="68" t="s">
        <v>176</v>
      </c>
      <c r="F108" s="67" t="s">
        <v>234</v>
      </c>
      <c r="G108" s="67"/>
      <c r="H108" s="67" t="s">
        <v>401</v>
      </c>
      <c r="I108" s="66">
        <v>40163</v>
      </c>
      <c r="J108" s="66"/>
      <c r="K108" s="69"/>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row>
    <row r="109" spans="1:73" ht="19.5" customHeight="1">
      <c r="A109" s="74" t="s">
        <v>153</v>
      </c>
      <c r="B109" s="74"/>
      <c r="C109" s="74"/>
      <c r="D109" s="74"/>
      <c r="E109" s="74"/>
      <c r="F109" s="74"/>
      <c r="G109" s="12"/>
      <c r="I109" s="55"/>
      <c r="J109" s="60"/>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row>
    <row r="110" spans="1:73" ht="38.25" hidden="1">
      <c r="A110" s="31">
        <f>SUM(A108+1)</f>
        <v>101</v>
      </c>
      <c r="B110" s="54">
        <v>39608</v>
      </c>
      <c r="C110" s="32" t="s">
        <v>473</v>
      </c>
      <c r="D110" s="32"/>
      <c r="E110" s="33" t="s">
        <v>366</v>
      </c>
      <c r="F110" s="32" t="s">
        <v>424</v>
      </c>
      <c r="G110" s="32"/>
      <c r="H110" s="32" t="s">
        <v>360</v>
      </c>
      <c r="I110" s="54"/>
      <c r="J110" s="54">
        <v>39643</v>
      </c>
      <c r="K110" s="3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row>
    <row r="111" spans="1:73" hidden="1">
      <c r="A111" s="39">
        <f t="shared" ref="A111:A131" si="11">SUM(A110+1)</f>
        <v>102</v>
      </c>
      <c r="B111" s="54">
        <v>39615</v>
      </c>
      <c r="C111" s="32" t="s">
        <v>472</v>
      </c>
      <c r="D111" s="32"/>
      <c r="E111" s="33" t="s">
        <v>366</v>
      </c>
      <c r="F111" s="32" t="s">
        <v>444</v>
      </c>
      <c r="G111" s="32"/>
      <c r="H111" s="32" t="s">
        <v>360</v>
      </c>
      <c r="I111" s="54"/>
      <c r="J111" s="54">
        <v>39629</v>
      </c>
      <c r="K111" s="3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row>
    <row r="112" spans="1:73" hidden="1">
      <c r="A112" s="39">
        <f t="shared" si="11"/>
        <v>103</v>
      </c>
      <c r="B112" s="54">
        <v>39629</v>
      </c>
      <c r="C112" s="32" t="s">
        <v>458</v>
      </c>
      <c r="D112" s="32"/>
      <c r="E112" s="33" t="s">
        <v>366</v>
      </c>
      <c r="F112" s="32" t="s">
        <v>449</v>
      </c>
      <c r="G112" s="32"/>
      <c r="H112" s="32" t="s">
        <v>360</v>
      </c>
      <c r="I112" s="54"/>
      <c r="J112" s="54">
        <v>39636</v>
      </c>
      <c r="K112" s="3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row>
    <row r="113" spans="1:73" ht="25.5" hidden="1">
      <c r="A113" s="39">
        <f t="shared" si="11"/>
        <v>104</v>
      </c>
      <c r="B113" s="54">
        <v>39636</v>
      </c>
      <c r="C113" s="32" t="s">
        <v>457</v>
      </c>
      <c r="D113" s="32"/>
      <c r="E113" s="33" t="s">
        <v>366</v>
      </c>
      <c r="F113" s="32" t="s">
        <v>474</v>
      </c>
      <c r="G113" s="32"/>
      <c r="H113" s="32" t="s">
        <v>360</v>
      </c>
      <c r="I113" s="54"/>
      <c r="J113" s="54">
        <v>39643</v>
      </c>
      <c r="K113" s="3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row>
    <row r="114" spans="1:73" hidden="1">
      <c r="A114" s="39">
        <f t="shared" si="11"/>
        <v>105</v>
      </c>
      <c r="B114" s="54">
        <v>39643</v>
      </c>
      <c r="C114" s="32" t="s">
        <v>493</v>
      </c>
      <c r="D114" s="32"/>
      <c r="E114" s="33" t="s">
        <v>366</v>
      </c>
      <c r="F114" s="32" t="s">
        <v>503</v>
      </c>
      <c r="G114" s="32"/>
      <c r="H114" s="32" t="s">
        <v>360</v>
      </c>
      <c r="I114" s="54"/>
      <c r="J114" s="54">
        <v>39657</v>
      </c>
      <c r="K114" s="3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row>
    <row r="115" spans="1:73" ht="38.25" hidden="1">
      <c r="A115" s="39">
        <f t="shared" si="11"/>
        <v>106</v>
      </c>
      <c r="B115" s="54">
        <v>39657</v>
      </c>
      <c r="C115" s="32" t="s">
        <v>508</v>
      </c>
      <c r="D115" s="32"/>
      <c r="E115" s="33" t="s">
        <v>366</v>
      </c>
      <c r="F115" s="32" t="s">
        <v>557</v>
      </c>
      <c r="G115" s="32"/>
      <c r="H115" s="32" t="s">
        <v>360</v>
      </c>
      <c r="I115" s="54"/>
      <c r="J115" s="54">
        <v>39734</v>
      </c>
      <c r="K115" s="3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row>
    <row r="116" spans="1:73" hidden="1">
      <c r="A116" s="39">
        <f t="shared" si="11"/>
        <v>107</v>
      </c>
      <c r="B116" s="54">
        <v>39668</v>
      </c>
      <c r="C116" s="32" t="s">
        <v>510</v>
      </c>
      <c r="D116" s="32"/>
      <c r="E116" s="33" t="s">
        <v>366</v>
      </c>
      <c r="F116" s="32" t="s">
        <v>510</v>
      </c>
      <c r="G116" s="32"/>
      <c r="H116" s="32" t="s">
        <v>360</v>
      </c>
      <c r="I116" s="54"/>
      <c r="J116" s="54">
        <v>39689</v>
      </c>
      <c r="K116" s="3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row>
    <row r="117" spans="1:73" ht="25.5" hidden="1">
      <c r="A117" s="39">
        <f t="shared" si="11"/>
        <v>108</v>
      </c>
      <c r="B117" s="54">
        <v>39678</v>
      </c>
      <c r="C117" s="32" t="s">
        <v>514</v>
      </c>
      <c r="D117" s="32"/>
      <c r="E117" s="33" t="s">
        <v>366</v>
      </c>
      <c r="F117" s="32" t="s">
        <v>553</v>
      </c>
      <c r="G117" s="32"/>
      <c r="H117" s="32" t="s">
        <v>360</v>
      </c>
      <c r="I117" s="54"/>
      <c r="J117" s="54">
        <v>39706</v>
      </c>
      <c r="K117" s="3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row>
    <row r="118" spans="1:73" hidden="1">
      <c r="A118" s="39">
        <f t="shared" si="11"/>
        <v>109</v>
      </c>
      <c r="B118" s="54">
        <v>39699</v>
      </c>
      <c r="C118" s="32" t="s">
        <v>554</v>
      </c>
      <c r="D118" s="32"/>
      <c r="E118" s="33" t="s">
        <v>563</v>
      </c>
      <c r="F118" s="32" t="s">
        <v>555</v>
      </c>
      <c r="G118" s="32"/>
      <c r="H118" s="32" t="s">
        <v>360</v>
      </c>
      <c r="I118" s="54"/>
      <c r="J118" s="54">
        <v>39706</v>
      </c>
      <c r="K118" s="3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row>
    <row r="119" spans="1:73" ht="25.5" hidden="1">
      <c r="A119" s="39">
        <f t="shared" si="11"/>
        <v>110</v>
      </c>
      <c r="B119" s="54">
        <v>39706</v>
      </c>
      <c r="C119" s="32" t="s">
        <v>562</v>
      </c>
      <c r="D119" s="32"/>
      <c r="E119" s="33" t="s">
        <v>563</v>
      </c>
      <c r="F119" s="32" t="s">
        <v>564</v>
      </c>
      <c r="G119" s="32"/>
      <c r="H119" s="32" t="s">
        <v>360</v>
      </c>
      <c r="I119" s="54"/>
      <c r="J119" s="54">
        <v>39713</v>
      </c>
      <c r="K119" s="3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row>
    <row r="120" spans="1:73" ht="25.5" hidden="1">
      <c r="A120" s="39">
        <f t="shared" si="11"/>
        <v>111</v>
      </c>
      <c r="B120" s="54">
        <v>39713</v>
      </c>
      <c r="C120" s="32" t="s">
        <v>571</v>
      </c>
      <c r="D120" s="32"/>
      <c r="E120" s="33" t="s">
        <v>366</v>
      </c>
      <c r="F120" s="32" t="s">
        <v>572</v>
      </c>
      <c r="G120" s="32"/>
      <c r="H120" s="32" t="s">
        <v>360</v>
      </c>
      <c r="I120" s="54"/>
      <c r="J120" s="54">
        <v>39720</v>
      </c>
      <c r="K120" s="3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row>
    <row r="121" spans="1:73" ht="38.25" hidden="1">
      <c r="A121" s="39">
        <f t="shared" si="11"/>
        <v>112</v>
      </c>
      <c r="B121" s="54">
        <v>39713</v>
      </c>
      <c r="C121" s="32" t="s">
        <v>571</v>
      </c>
      <c r="D121" s="32"/>
      <c r="E121" s="33" t="s">
        <v>366</v>
      </c>
      <c r="F121" s="32" t="s">
        <v>589</v>
      </c>
      <c r="G121" s="32"/>
      <c r="H121" s="32" t="s">
        <v>360</v>
      </c>
      <c r="I121" s="54"/>
      <c r="J121" s="54">
        <v>39734</v>
      </c>
      <c r="K121" s="3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row>
    <row r="122" spans="1:73" ht="76.5" hidden="1">
      <c r="A122" s="39">
        <f t="shared" si="11"/>
        <v>113</v>
      </c>
      <c r="B122" s="54">
        <v>39730</v>
      </c>
      <c r="C122" s="32" t="s">
        <v>588</v>
      </c>
      <c r="D122" s="32"/>
      <c r="E122" s="33" t="s">
        <v>366</v>
      </c>
      <c r="F122" s="32" t="s">
        <v>86</v>
      </c>
      <c r="G122" s="32"/>
      <c r="H122" s="32" t="s">
        <v>360</v>
      </c>
      <c r="I122" s="54"/>
      <c r="J122" s="54">
        <v>39750</v>
      </c>
      <c r="K122" s="3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row>
    <row r="123" spans="1:73" ht="38.25" hidden="1">
      <c r="A123" s="39">
        <f t="shared" si="11"/>
        <v>114</v>
      </c>
      <c r="B123" s="54">
        <v>39750</v>
      </c>
      <c r="C123" s="32" t="s">
        <v>33</v>
      </c>
      <c r="D123" s="32"/>
      <c r="E123" s="33" t="s">
        <v>366</v>
      </c>
      <c r="F123" s="32" t="s">
        <v>347</v>
      </c>
      <c r="G123" s="32"/>
      <c r="H123" s="32" t="s">
        <v>360</v>
      </c>
      <c r="I123" s="54"/>
      <c r="J123" s="54">
        <v>39755</v>
      </c>
      <c r="K123" s="3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row>
    <row r="124" spans="1:73" ht="25.5" hidden="1">
      <c r="A124" s="39">
        <f t="shared" si="11"/>
        <v>115</v>
      </c>
      <c r="B124" s="54">
        <v>39755</v>
      </c>
      <c r="C124" s="32" t="s">
        <v>348</v>
      </c>
      <c r="D124" s="32"/>
      <c r="E124" s="33" t="s">
        <v>366</v>
      </c>
      <c r="F124" s="32" t="s">
        <v>351</v>
      </c>
      <c r="G124" s="32"/>
      <c r="H124" s="32" t="s">
        <v>360</v>
      </c>
      <c r="I124" s="54"/>
      <c r="J124" s="54">
        <v>39755</v>
      </c>
      <c r="K124" s="3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row>
    <row r="125" spans="1:73" hidden="1">
      <c r="A125" s="39">
        <f t="shared" si="11"/>
        <v>116</v>
      </c>
      <c r="B125" s="54">
        <v>39762</v>
      </c>
      <c r="C125" s="32" t="s">
        <v>343</v>
      </c>
      <c r="D125" s="32"/>
      <c r="E125" s="33" t="s">
        <v>366</v>
      </c>
      <c r="F125" s="32" t="s">
        <v>344</v>
      </c>
      <c r="G125" s="32"/>
      <c r="H125" s="32" t="s">
        <v>360</v>
      </c>
      <c r="I125" s="54"/>
      <c r="J125" s="54">
        <v>39762</v>
      </c>
      <c r="K125" s="3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row>
    <row r="126" spans="1:73" hidden="1">
      <c r="A126" s="39">
        <f t="shared" si="11"/>
        <v>117</v>
      </c>
      <c r="B126" s="54">
        <v>39769</v>
      </c>
      <c r="C126" s="32" t="s">
        <v>90</v>
      </c>
      <c r="D126" s="32"/>
      <c r="E126" s="33" t="s">
        <v>366</v>
      </c>
      <c r="F126" s="32" t="s">
        <v>344</v>
      </c>
      <c r="G126" s="32"/>
      <c r="H126" s="32" t="s">
        <v>360</v>
      </c>
      <c r="I126" s="54"/>
      <c r="J126" s="54">
        <v>39769</v>
      </c>
      <c r="K126" s="3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row>
    <row r="127" spans="1:73" hidden="1">
      <c r="A127" s="39">
        <f t="shared" si="11"/>
        <v>118</v>
      </c>
      <c r="B127" s="54">
        <v>39776</v>
      </c>
      <c r="C127" s="32" t="s">
        <v>93</v>
      </c>
      <c r="D127" s="32"/>
      <c r="E127" s="33" t="s">
        <v>366</v>
      </c>
      <c r="F127" s="32" t="s">
        <v>344</v>
      </c>
      <c r="G127" s="32"/>
      <c r="H127" s="32" t="s">
        <v>360</v>
      </c>
      <c r="I127" s="54"/>
      <c r="J127" s="54">
        <v>39776</v>
      </c>
      <c r="K127" s="3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row>
    <row r="128" spans="1:73" hidden="1">
      <c r="A128" s="39">
        <f t="shared" si="11"/>
        <v>119</v>
      </c>
      <c r="B128" s="54">
        <v>39783</v>
      </c>
      <c r="C128" s="32" t="s">
        <v>303</v>
      </c>
      <c r="D128" s="32"/>
      <c r="E128" s="33" t="s">
        <v>366</v>
      </c>
      <c r="F128" s="32" t="s">
        <v>344</v>
      </c>
      <c r="G128" s="32"/>
      <c r="H128" s="32" t="s">
        <v>360</v>
      </c>
      <c r="I128" s="54"/>
      <c r="J128" s="54">
        <v>39783</v>
      </c>
      <c r="K128" s="3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row>
    <row r="129" spans="1:73" hidden="1">
      <c r="A129" s="39">
        <f t="shared" si="11"/>
        <v>120</v>
      </c>
      <c r="B129" s="54">
        <v>39791</v>
      </c>
      <c r="C129" s="32" t="s">
        <v>104</v>
      </c>
      <c r="D129" s="32"/>
      <c r="E129" s="33" t="s">
        <v>366</v>
      </c>
      <c r="F129" s="32" t="s">
        <v>344</v>
      </c>
      <c r="G129" s="32"/>
      <c r="H129" s="32" t="s">
        <v>360</v>
      </c>
      <c r="I129" s="54"/>
      <c r="J129" s="54">
        <v>39791</v>
      </c>
      <c r="K129" s="3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row>
    <row r="130" spans="1:73" hidden="1">
      <c r="A130" s="39">
        <f t="shared" si="11"/>
        <v>121</v>
      </c>
      <c r="B130" s="54">
        <v>39800</v>
      </c>
      <c r="C130" s="32" t="s">
        <v>108</v>
      </c>
      <c r="D130" s="32"/>
      <c r="E130" s="33" t="s">
        <v>366</v>
      </c>
      <c r="F130" s="32" t="s">
        <v>344</v>
      </c>
      <c r="G130" s="32"/>
      <c r="H130" s="32" t="s">
        <v>360</v>
      </c>
      <c r="I130" s="54"/>
      <c r="J130" s="54">
        <v>39800</v>
      </c>
      <c r="K130" s="3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row>
    <row r="131" spans="1:73" hidden="1">
      <c r="A131" s="39">
        <f t="shared" si="11"/>
        <v>122</v>
      </c>
      <c r="B131" s="54">
        <v>39805</v>
      </c>
      <c r="C131" s="32" t="s">
        <v>145</v>
      </c>
      <c r="D131" s="32"/>
      <c r="E131" s="33" t="s">
        <v>98</v>
      </c>
      <c r="F131" s="32" t="s">
        <v>344</v>
      </c>
      <c r="G131" s="32"/>
      <c r="H131" s="32" t="s">
        <v>360</v>
      </c>
      <c r="I131" s="54"/>
      <c r="J131" s="54">
        <v>39805</v>
      </c>
      <c r="K131" s="3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row>
    <row r="132" spans="1:73" hidden="1">
      <c r="A132" s="39">
        <f t="shared" ref="A132:A137" si="12">SUM(A131+1)</f>
        <v>123</v>
      </c>
      <c r="B132" s="54">
        <v>39818</v>
      </c>
      <c r="C132" s="32" t="s">
        <v>258</v>
      </c>
      <c r="D132" s="32"/>
      <c r="E132" s="33" t="s">
        <v>366</v>
      </c>
      <c r="F132" s="32" t="s">
        <v>344</v>
      </c>
      <c r="G132" s="32"/>
      <c r="H132" s="32" t="s">
        <v>360</v>
      </c>
      <c r="I132" s="54"/>
      <c r="J132" s="54">
        <v>39818</v>
      </c>
      <c r="K132" s="3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row>
    <row r="133" spans="1:73" hidden="1">
      <c r="A133" s="39">
        <f t="shared" si="12"/>
        <v>124</v>
      </c>
      <c r="B133" s="54">
        <v>39825</v>
      </c>
      <c r="C133" s="32" t="s">
        <v>192</v>
      </c>
      <c r="D133" s="32"/>
      <c r="E133" s="33" t="s">
        <v>366</v>
      </c>
      <c r="F133" s="32" t="s">
        <v>344</v>
      </c>
      <c r="G133" s="32"/>
      <c r="H133" s="32" t="s">
        <v>360</v>
      </c>
      <c r="I133" s="54"/>
      <c r="J133" s="54">
        <v>39825</v>
      </c>
      <c r="K133" s="3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row>
    <row r="134" spans="1:73" hidden="1">
      <c r="A134" s="39">
        <f t="shared" si="12"/>
        <v>125</v>
      </c>
      <c r="B134" s="54">
        <v>39832</v>
      </c>
      <c r="C134" s="32" t="s">
        <v>190</v>
      </c>
      <c r="D134" s="32"/>
      <c r="E134" s="33" t="s">
        <v>366</v>
      </c>
      <c r="F134" s="32" t="s">
        <v>189</v>
      </c>
      <c r="G134" s="32"/>
      <c r="H134" s="32" t="s">
        <v>360</v>
      </c>
      <c r="I134" s="54"/>
      <c r="J134" s="54">
        <v>39832</v>
      </c>
      <c r="K134" s="3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row>
    <row r="135" spans="1:73" ht="25.5" hidden="1">
      <c r="A135" s="39">
        <f t="shared" si="12"/>
        <v>126</v>
      </c>
      <c r="B135" s="54">
        <v>39839</v>
      </c>
      <c r="C135" s="32" t="s">
        <v>171</v>
      </c>
      <c r="D135" s="32"/>
      <c r="E135" s="33" t="s">
        <v>366</v>
      </c>
      <c r="F135" s="32" t="s">
        <v>174</v>
      </c>
      <c r="G135" s="32"/>
      <c r="H135" s="32" t="s">
        <v>360</v>
      </c>
      <c r="I135" s="54"/>
      <c r="J135" s="54">
        <v>39839</v>
      </c>
      <c r="K135" s="3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row>
    <row r="136" spans="1:73" hidden="1">
      <c r="A136" s="39">
        <f t="shared" si="12"/>
        <v>127</v>
      </c>
      <c r="B136" s="54">
        <v>39846</v>
      </c>
      <c r="C136" s="32" t="s">
        <v>136</v>
      </c>
      <c r="D136" s="32"/>
      <c r="E136" s="33" t="s">
        <v>366</v>
      </c>
      <c r="F136" s="32" t="s">
        <v>344</v>
      </c>
      <c r="G136" s="32"/>
      <c r="H136" s="32" t="s">
        <v>360</v>
      </c>
      <c r="I136" s="54"/>
      <c r="J136" s="54">
        <v>39846</v>
      </c>
      <c r="K136" s="3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row>
    <row r="137" spans="1:73" hidden="1">
      <c r="A137" s="39">
        <f t="shared" si="12"/>
        <v>128</v>
      </c>
      <c r="B137" s="54">
        <v>39853</v>
      </c>
      <c r="C137" s="32" t="s">
        <v>7</v>
      </c>
      <c r="D137" s="32"/>
      <c r="E137" s="33" t="s">
        <v>366</v>
      </c>
      <c r="F137" s="32" t="s">
        <v>344</v>
      </c>
      <c r="G137" s="32"/>
      <c r="H137" s="32" t="s">
        <v>360</v>
      </c>
      <c r="I137" s="54"/>
      <c r="J137" s="54">
        <v>39853</v>
      </c>
      <c r="K137" s="3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row>
    <row r="138" spans="1:73" ht="38.25" hidden="1">
      <c r="A138" s="39">
        <f t="shared" ref="A138:A144" si="13">SUM(A137+1)</f>
        <v>129</v>
      </c>
      <c r="B138" s="54">
        <v>39860</v>
      </c>
      <c r="C138" s="32" t="s">
        <v>521</v>
      </c>
      <c r="D138" s="32"/>
      <c r="E138" s="33" t="s">
        <v>366</v>
      </c>
      <c r="F138" s="32" t="s">
        <v>483</v>
      </c>
      <c r="G138" s="32"/>
      <c r="H138" s="32" t="s">
        <v>360</v>
      </c>
      <c r="I138" s="54"/>
      <c r="J138" s="54">
        <v>39868</v>
      </c>
      <c r="K138" s="3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row>
    <row r="139" spans="1:73" hidden="1">
      <c r="A139" s="39">
        <f t="shared" si="13"/>
        <v>130</v>
      </c>
      <c r="B139" s="54">
        <v>39868</v>
      </c>
      <c r="C139" s="32" t="s">
        <v>484</v>
      </c>
      <c r="D139" s="32"/>
      <c r="E139" s="33" t="s">
        <v>366</v>
      </c>
      <c r="F139" s="32" t="s">
        <v>344</v>
      </c>
      <c r="G139" s="32"/>
      <c r="H139" s="32" t="s">
        <v>360</v>
      </c>
      <c r="I139" s="54"/>
      <c r="J139" s="54">
        <v>39868</v>
      </c>
      <c r="K139" s="3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row>
    <row r="140" spans="1:73" ht="25.5" hidden="1">
      <c r="A140" s="39">
        <f t="shared" si="13"/>
        <v>131</v>
      </c>
      <c r="B140" s="54">
        <v>39898</v>
      </c>
      <c r="C140" s="32" t="s">
        <v>280</v>
      </c>
      <c r="D140" s="32"/>
      <c r="E140" s="33" t="s">
        <v>377</v>
      </c>
      <c r="F140" s="32" t="s">
        <v>154</v>
      </c>
      <c r="G140" s="32"/>
      <c r="H140" s="32" t="s">
        <v>360</v>
      </c>
      <c r="I140" s="54"/>
      <c r="J140" s="54">
        <v>39929</v>
      </c>
      <c r="K140" s="3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row>
    <row r="141" spans="1:73" hidden="1">
      <c r="A141" s="39">
        <f t="shared" si="13"/>
        <v>132</v>
      </c>
      <c r="B141" s="54">
        <v>39906</v>
      </c>
      <c r="C141" s="32" t="s">
        <v>208</v>
      </c>
      <c r="D141" s="32"/>
      <c r="E141" s="33" t="s">
        <v>377</v>
      </c>
      <c r="F141" s="32" t="s">
        <v>344</v>
      </c>
      <c r="G141" s="32"/>
      <c r="H141" s="32" t="s">
        <v>360</v>
      </c>
      <c r="I141" s="54"/>
      <c r="J141" s="54">
        <v>39929</v>
      </c>
      <c r="K141" s="3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row>
    <row r="142" spans="1:73" ht="19.5" hidden="1" customHeight="1">
      <c r="A142" s="39">
        <f t="shared" si="13"/>
        <v>133</v>
      </c>
      <c r="B142" s="54">
        <v>39929</v>
      </c>
      <c r="C142" s="32" t="s">
        <v>155</v>
      </c>
      <c r="D142" s="32"/>
      <c r="E142" s="33" t="s">
        <v>377</v>
      </c>
      <c r="F142" s="32" t="s">
        <v>61</v>
      </c>
      <c r="G142" s="32"/>
      <c r="H142" s="32" t="s">
        <v>360</v>
      </c>
      <c r="I142" s="54"/>
      <c r="J142" s="54">
        <v>39954</v>
      </c>
      <c r="K142" s="3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row>
    <row r="143" spans="1:73" ht="25.5" hidden="1">
      <c r="A143" s="39">
        <f t="shared" si="13"/>
        <v>134</v>
      </c>
      <c r="B143" s="54">
        <v>39954</v>
      </c>
      <c r="C143" s="32" t="s">
        <v>85</v>
      </c>
      <c r="D143" s="32"/>
      <c r="E143" s="33" t="s">
        <v>164</v>
      </c>
      <c r="F143" s="32" t="s">
        <v>333</v>
      </c>
      <c r="G143" s="32"/>
      <c r="H143" s="32" t="s">
        <v>360</v>
      </c>
      <c r="I143" s="54"/>
      <c r="J143" s="54">
        <v>39968</v>
      </c>
      <c r="K143" s="3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row>
    <row r="144" spans="1:73" hidden="1">
      <c r="A144" s="39">
        <f t="shared" si="13"/>
        <v>135</v>
      </c>
      <c r="B144" s="54">
        <v>39975</v>
      </c>
      <c r="C144" s="32" t="s">
        <v>178</v>
      </c>
      <c r="D144" s="32"/>
      <c r="E144" s="33" t="s">
        <v>414</v>
      </c>
      <c r="F144" s="32" t="s">
        <v>179</v>
      </c>
      <c r="G144" s="32"/>
      <c r="H144" s="32" t="s">
        <v>360</v>
      </c>
      <c r="I144" s="54"/>
      <c r="J144" s="54">
        <v>39975</v>
      </c>
      <c r="K144" s="3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row>
    <row r="145" spans="1:73" ht="25.5" hidden="1">
      <c r="A145" s="39">
        <f t="shared" ref="A145:A150" si="14">SUM(A144+1)</f>
        <v>136</v>
      </c>
      <c r="B145" s="54">
        <v>40002</v>
      </c>
      <c r="C145" s="32" t="s">
        <v>51</v>
      </c>
      <c r="D145" s="32"/>
      <c r="E145" s="33" t="s">
        <v>403</v>
      </c>
      <c r="F145" s="32" t="s">
        <v>266</v>
      </c>
      <c r="G145" s="32"/>
      <c r="H145" s="32" t="s">
        <v>360</v>
      </c>
      <c r="I145" s="54"/>
      <c r="J145" s="54">
        <v>40072</v>
      </c>
      <c r="K145" s="3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row>
    <row r="146" spans="1:73" ht="38.25" hidden="1">
      <c r="A146" s="39">
        <f t="shared" si="14"/>
        <v>137</v>
      </c>
      <c r="B146" s="70">
        <v>40058</v>
      </c>
      <c r="C146" s="32" t="s">
        <v>67</v>
      </c>
      <c r="D146" s="32"/>
      <c r="E146" s="33" t="s">
        <v>403</v>
      </c>
      <c r="F146" s="32" t="s">
        <v>265</v>
      </c>
      <c r="G146" s="32"/>
      <c r="H146" s="32" t="s">
        <v>360</v>
      </c>
      <c r="I146" s="54"/>
      <c r="J146" s="54">
        <v>40072</v>
      </c>
      <c r="K146" s="3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row>
    <row r="147" spans="1:73" hidden="1">
      <c r="A147" s="39">
        <f t="shared" si="14"/>
        <v>138</v>
      </c>
      <c r="B147" s="54">
        <v>40079</v>
      </c>
      <c r="C147" s="32" t="s">
        <v>247</v>
      </c>
      <c r="D147" s="32"/>
      <c r="E147" s="33" t="s">
        <v>563</v>
      </c>
      <c r="F147" s="32" t="s">
        <v>179</v>
      </c>
      <c r="G147" s="32"/>
      <c r="H147" s="32" t="s">
        <v>360</v>
      </c>
      <c r="I147" s="54"/>
      <c r="J147" s="54">
        <v>40079</v>
      </c>
      <c r="K147" s="3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row>
    <row r="148" spans="1:73" hidden="1">
      <c r="A148" s="39">
        <f t="shared" si="14"/>
        <v>139</v>
      </c>
      <c r="B148" s="54">
        <v>40086</v>
      </c>
      <c r="C148" s="32" t="s">
        <v>241</v>
      </c>
      <c r="D148" s="32"/>
      <c r="E148" s="33" t="s">
        <v>563</v>
      </c>
      <c r="F148" s="32" t="s">
        <v>179</v>
      </c>
      <c r="G148" s="32"/>
      <c r="H148" s="32" t="s">
        <v>360</v>
      </c>
      <c r="I148" s="54"/>
      <c r="J148" s="54">
        <v>40086</v>
      </c>
      <c r="K148" s="3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row>
    <row r="149" spans="1:73" ht="63.75" hidden="1">
      <c r="A149" s="39">
        <f t="shared" si="14"/>
        <v>140</v>
      </c>
      <c r="B149" s="54">
        <v>40093</v>
      </c>
      <c r="C149" s="32" t="s">
        <v>596</v>
      </c>
      <c r="D149" s="32"/>
      <c r="E149" s="33" t="s">
        <v>563</v>
      </c>
      <c r="F149" s="32" t="s">
        <v>197</v>
      </c>
      <c r="G149" s="32"/>
      <c r="H149" s="32" t="s">
        <v>360</v>
      </c>
      <c r="I149" s="54"/>
      <c r="J149" s="54">
        <v>40121</v>
      </c>
      <c r="K149" s="3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row>
    <row r="150" spans="1:73" hidden="1">
      <c r="A150" s="39">
        <f t="shared" si="14"/>
        <v>141</v>
      </c>
      <c r="B150" s="54">
        <v>40121</v>
      </c>
      <c r="C150" s="32" t="s">
        <v>198</v>
      </c>
      <c r="D150" s="32"/>
      <c r="E150" s="33" t="s">
        <v>563</v>
      </c>
      <c r="F150" s="32" t="s">
        <v>179</v>
      </c>
      <c r="G150" s="32"/>
      <c r="H150" s="32" t="s">
        <v>360</v>
      </c>
      <c r="I150" s="54"/>
      <c r="J150" s="54">
        <v>40121</v>
      </c>
      <c r="K150" s="3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row>
    <row r="151" spans="1:73" hidden="1">
      <c r="A151" s="39">
        <f t="shared" ref="A151:A156" si="15">SUM(A150+1)</f>
        <v>142</v>
      </c>
      <c r="B151" s="54">
        <v>40128</v>
      </c>
      <c r="C151" s="32" t="s">
        <v>119</v>
      </c>
      <c r="D151" s="32"/>
      <c r="E151" s="33" t="s">
        <v>563</v>
      </c>
      <c r="F151" s="32" t="s">
        <v>20</v>
      </c>
      <c r="G151" s="32"/>
      <c r="H151" s="32" t="s">
        <v>360</v>
      </c>
      <c r="I151" s="54"/>
      <c r="J151" s="54">
        <v>40128</v>
      </c>
      <c r="K151" s="3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row>
    <row r="152" spans="1:73" ht="25.5" hidden="1">
      <c r="A152" s="39">
        <f t="shared" si="15"/>
        <v>143</v>
      </c>
      <c r="B152" s="54">
        <v>40135</v>
      </c>
      <c r="C152" s="32" t="s">
        <v>121</v>
      </c>
      <c r="D152" s="32"/>
      <c r="E152" s="33" t="s">
        <v>574</v>
      </c>
      <c r="F152" s="32" t="s">
        <v>130</v>
      </c>
      <c r="G152" s="32"/>
      <c r="H152" s="32" t="s">
        <v>360</v>
      </c>
      <c r="I152" s="54"/>
      <c r="J152" s="54">
        <v>40135</v>
      </c>
      <c r="K152" s="3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row>
    <row r="153" spans="1:73" ht="38.25" hidden="1">
      <c r="A153" s="39">
        <f t="shared" si="15"/>
        <v>144</v>
      </c>
      <c r="B153" s="54">
        <v>40142</v>
      </c>
      <c r="C153" s="32" t="s">
        <v>544</v>
      </c>
      <c r="D153" s="32"/>
      <c r="E153" s="33" t="s">
        <v>176</v>
      </c>
      <c r="F153" s="32" t="s">
        <v>319</v>
      </c>
      <c r="G153" s="32"/>
      <c r="H153" s="32" t="s">
        <v>360</v>
      </c>
      <c r="I153" s="54"/>
      <c r="J153" s="54">
        <v>40149</v>
      </c>
      <c r="K153" s="3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row>
    <row r="154" spans="1:73" ht="38.25" hidden="1">
      <c r="A154" s="39">
        <f t="shared" si="15"/>
        <v>145</v>
      </c>
      <c r="B154" s="54">
        <v>40149</v>
      </c>
      <c r="C154" s="32" t="s">
        <v>544</v>
      </c>
      <c r="D154" s="32"/>
      <c r="E154" s="33" t="s">
        <v>176</v>
      </c>
      <c r="F154" s="32" t="s">
        <v>531</v>
      </c>
      <c r="G154" s="32"/>
      <c r="H154" s="32" t="s">
        <v>360</v>
      </c>
      <c r="I154" s="54"/>
      <c r="J154" s="54">
        <v>40156</v>
      </c>
      <c r="K154" s="3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row>
    <row r="155" spans="1:73" ht="25.5">
      <c r="A155" s="65">
        <f t="shared" si="15"/>
        <v>146</v>
      </c>
      <c r="B155" s="66">
        <v>40156</v>
      </c>
      <c r="C155" s="67" t="s">
        <v>532</v>
      </c>
      <c r="D155" s="67"/>
      <c r="E155" s="68" t="s">
        <v>176</v>
      </c>
      <c r="F155" s="67" t="s">
        <v>533</v>
      </c>
      <c r="G155" s="67"/>
      <c r="H155" s="67" t="s">
        <v>401</v>
      </c>
      <c r="I155" s="66">
        <v>40163</v>
      </c>
      <c r="J155" s="66"/>
      <c r="K155" s="69"/>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row>
    <row r="156" spans="1:73">
      <c r="A156" s="38">
        <f t="shared" si="15"/>
        <v>147</v>
      </c>
      <c r="B156" s="55">
        <v>40163</v>
      </c>
      <c r="C156" s="20" t="s">
        <v>235</v>
      </c>
      <c r="D156" s="20"/>
      <c r="E156" s="29" t="s">
        <v>176</v>
      </c>
      <c r="F156" s="20" t="s">
        <v>236</v>
      </c>
      <c r="G156" s="20"/>
      <c r="H156" s="20" t="s">
        <v>361</v>
      </c>
      <c r="I156" s="55">
        <v>40163</v>
      </c>
      <c r="J156" s="55"/>
      <c r="K156" s="6"/>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row>
    <row r="157" spans="1:73" ht="19.5">
      <c r="A157" s="77" t="s">
        <v>407</v>
      </c>
      <c r="B157" s="77"/>
      <c r="C157" s="77"/>
      <c r="D157" s="77"/>
      <c r="E157" s="77"/>
      <c r="F157" s="77"/>
      <c r="G157" s="12"/>
      <c r="I157" s="59"/>
      <c r="J157" s="60"/>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row>
    <row r="158" spans="1:73" ht="25.5" hidden="1">
      <c r="A158" s="39">
        <f>SUM(A156+1)</f>
        <v>148</v>
      </c>
      <c r="B158" s="54">
        <v>39577</v>
      </c>
      <c r="C158" s="32" t="s">
        <v>383</v>
      </c>
      <c r="D158" s="32"/>
      <c r="E158" s="33" t="s">
        <v>372</v>
      </c>
      <c r="F158" s="32" t="s">
        <v>423</v>
      </c>
      <c r="G158" s="32"/>
      <c r="H158" s="32" t="s">
        <v>360</v>
      </c>
      <c r="I158" s="54"/>
      <c r="J158" s="54">
        <v>39608</v>
      </c>
      <c r="K158" s="3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row>
    <row r="159" spans="1:73" ht="198.75" hidden="1" customHeight="1">
      <c r="A159" s="39">
        <f t="shared" ref="A159:A169" si="16">SUM(A158+1)</f>
        <v>149</v>
      </c>
      <c r="B159" s="54">
        <v>39615</v>
      </c>
      <c r="C159" s="32" t="s">
        <v>439</v>
      </c>
      <c r="D159" s="32"/>
      <c r="E159" s="33" t="s">
        <v>372</v>
      </c>
      <c r="F159" s="32" t="s">
        <v>440</v>
      </c>
      <c r="G159" s="32"/>
      <c r="H159" s="32" t="s">
        <v>360</v>
      </c>
      <c r="I159" s="54"/>
      <c r="J159" s="54">
        <v>39615</v>
      </c>
      <c r="K159" s="3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row>
    <row r="160" spans="1:73" ht="25.5" hidden="1">
      <c r="A160" s="39">
        <f t="shared" si="16"/>
        <v>150</v>
      </c>
      <c r="B160" s="54">
        <v>39636</v>
      </c>
      <c r="C160" s="32" t="s">
        <v>475</v>
      </c>
      <c r="D160" s="32"/>
      <c r="E160" s="33" t="s">
        <v>372</v>
      </c>
      <c r="F160" s="32" t="s">
        <v>476</v>
      </c>
      <c r="G160" s="32"/>
      <c r="H160" s="32" t="s">
        <v>360</v>
      </c>
      <c r="I160" s="54"/>
      <c r="J160" s="54">
        <v>39643</v>
      </c>
      <c r="K160" s="3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row>
    <row r="161" spans="1:73" ht="216.75" hidden="1">
      <c r="A161" s="39">
        <f t="shared" si="16"/>
        <v>151</v>
      </c>
      <c r="B161" s="54">
        <v>39689</v>
      </c>
      <c r="C161" s="32" t="s">
        <v>528</v>
      </c>
      <c r="D161" s="32"/>
      <c r="E161" s="33" t="s">
        <v>372</v>
      </c>
      <c r="F161" s="35" t="s">
        <v>526</v>
      </c>
      <c r="G161" s="32"/>
      <c r="H161" s="32" t="s">
        <v>360</v>
      </c>
      <c r="I161" s="54"/>
      <c r="J161" s="54">
        <v>39706</v>
      </c>
      <c r="K161" s="3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row>
    <row r="162" spans="1:73" ht="38.25" hidden="1">
      <c r="A162" s="39">
        <f t="shared" si="16"/>
        <v>152</v>
      </c>
      <c r="B162" s="54">
        <v>39713</v>
      </c>
      <c r="C162" s="32" t="s">
        <v>579</v>
      </c>
      <c r="D162" s="32"/>
      <c r="E162" s="33" t="s">
        <v>372</v>
      </c>
      <c r="F162" s="35" t="s">
        <v>580</v>
      </c>
      <c r="G162" s="32"/>
      <c r="H162" s="32" t="s">
        <v>360</v>
      </c>
      <c r="I162" s="54"/>
      <c r="J162" s="54">
        <v>39713</v>
      </c>
      <c r="K162" s="3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row>
    <row r="163" spans="1:73" ht="51" hidden="1">
      <c r="A163" s="39">
        <f t="shared" si="16"/>
        <v>153</v>
      </c>
      <c r="B163" s="54">
        <v>39720</v>
      </c>
      <c r="C163" s="32" t="s">
        <v>586</v>
      </c>
      <c r="D163" s="32"/>
      <c r="E163" s="33" t="s">
        <v>372</v>
      </c>
      <c r="F163" s="35" t="s">
        <v>591</v>
      </c>
      <c r="G163" s="32"/>
      <c r="H163" s="32" t="s">
        <v>360</v>
      </c>
      <c r="I163" s="54"/>
      <c r="J163" s="54">
        <v>39730</v>
      </c>
      <c r="K163" s="3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row>
    <row r="164" spans="1:73" ht="216.75" hidden="1">
      <c r="A164" s="39">
        <f t="shared" si="16"/>
        <v>154</v>
      </c>
      <c r="B164" s="54">
        <v>39720</v>
      </c>
      <c r="C164" s="32" t="s">
        <v>587</v>
      </c>
      <c r="D164" s="32"/>
      <c r="E164" s="33" t="s">
        <v>414</v>
      </c>
      <c r="F164" s="35" t="s">
        <v>94</v>
      </c>
      <c r="G164" s="32"/>
      <c r="H164" s="32" t="s">
        <v>360</v>
      </c>
      <c r="I164" s="54"/>
      <c r="J164" s="54">
        <v>39776</v>
      </c>
      <c r="K164" s="3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row>
    <row r="165" spans="1:73" ht="63.75" hidden="1">
      <c r="A165" s="39">
        <f t="shared" si="16"/>
        <v>155</v>
      </c>
      <c r="B165" s="54">
        <v>39734</v>
      </c>
      <c r="C165" s="32" t="s">
        <v>27</v>
      </c>
      <c r="D165" s="32"/>
      <c r="E165" s="33" t="s">
        <v>372</v>
      </c>
      <c r="F165" s="35" t="s">
        <v>28</v>
      </c>
      <c r="G165" s="32"/>
      <c r="H165" s="32" t="s">
        <v>360</v>
      </c>
      <c r="I165" s="54"/>
      <c r="J165" s="54">
        <v>39734</v>
      </c>
      <c r="K165" s="3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row>
    <row r="166" spans="1:73" ht="63.75" hidden="1">
      <c r="A166" s="39">
        <f t="shared" si="16"/>
        <v>156</v>
      </c>
      <c r="B166" s="54">
        <v>39755</v>
      </c>
      <c r="C166" s="32" t="s">
        <v>349</v>
      </c>
      <c r="D166" s="32"/>
      <c r="E166" s="33" t="s">
        <v>372</v>
      </c>
      <c r="F166" s="35" t="s">
        <v>109</v>
      </c>
      <c r="G166" s="32"/>
      <c r="H166" s="32" t="s">
        <v>360</v>
      </c>
      <c r="I166" s="54"/>
      <c r="J166" s="54">
        <v>39791</v>
      </c>
      <c r="K166" s="3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row>
    <row r="167" spans="1:73" ht="38.25" hidden="1">
      <c r="A167" s="39">
        <f t="shared" si="16"/>
        <v>157</v>
      </c>
      <c r="B167" s="54">
        <v>39783</v>
      </c>
      <c r="C167" s="32" t="s">
        <v>304</v>
      </c>
      <c r="D167" s="32"/>
      <c r="E167" s="33" t="s">
        <v>372</v>
      </c>
      <c r="F167" s="35" t="s">
        <v>305</v>
      </c>
      <c r="G167" s="32"/>
      <c r="H167" s="32" t="s">
        <v>360</v>
      </c>
      <c r="I167" s="54"/>
      <c r="J167" s="54">
        <v>39791</v>
      </c>
      <c r="K167" s="3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row>
    <row r="168" spans="1:73" ht="51" hidden="1">
      <c r="A168" s="39">
        <f t="shared" si="16"/>
        <v>158</v>
      </c>
      <c r="B168" s="54">
        <v>39783</v>
      </c>
      <c r="C168" s="32" t="s">
        <v>340</v>
      </c>
      <c r="D168" s="32"/>
      <c r="E168" s="33" t="s">
        <v>372</v>
      </c>
      <c r="F168" s="35" t="s">
        <v>341</v>
      </c>
      <c r="G168" s="32"/>
      <c r="H168" s="32" t="s">
        <v>360</v>
      </c>
      <c r="I168" s="54"/>
      <c r="J168" s="54">
        <v>39791</v>
      </c>
      <c r="K168" s="3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row>
    <row r="169" spans="1:73" ht="76.5" hidden="1">
      <c r="A169" s="39">
        <f t="shared" si="16"/>
        <v>159</v>
      </c>
      <c r="B169" s="54">
        <v>39800</v>
      </c>
      <c r="C169" s="32" t="s">
        <v>142</v>
      </c>
      <c r="D169" s="32"/>
      <c r="E169" s="33" t="s">
        <v>372</v>
      </c>
      <c r="F169" s="35" t="s">
        <v>277</v>
      </c>
      <c r="G169" s="32"/>
      <c r="H169" s="32" t="s">
        <v>360</v>
      </c>
      <c r="I169" s="54"/>
      <c r="J169" s="54">
        <v>39800</v>
      </c>
      <c r="K169" s="3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row>
    <row r="170" spans="1:73" ht="38.25" hidden="1">
      <c r="A170" s="39">
        <f t="shared" ref="A170:A175" si="17">SUM(A169+1)</f>
        <v>160</v>
      </c>
      <c r="B170" s="54">
        <v>39805</v>
      </c>
      <c r="C170" s="32" t="s">
        <v>146</v>
      </c>
      <c r="D170" s="32"/>
      <c r="E170" s="33" t="s">
        <v>372</v>
      </c>
      <c r="F170" s="32" t="s">
        <v>275</v>
      </c>
      <c r="G170" s="32"/>
      <c r="H170" s="32" t="s">
        <v>360</v>
      </c>
      <c r="I170" s="54"/>
      <c r="J170" s="54">
        <v>39805</v>
      </c>
      <c r="K170" s="3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row>
    <row r="171" spans="1:73" ht="38.25" hidden="1">
      <c r="A171" s="39">
        <f t="shared" si="17"/>
        <v>161</v>
      </c>
      <c r="B171" s="54">
        <v>39860</v>
      </c>
      <c r="C171" s="32" t="s">
        <v>522</v>
      </c>
      <c r="D171" s="32"/>
      <c r="E171" s="33" t="s">
        <v>372</v>
      </c>
      <c r="F171" s="32" t="s">
        <v>523</v>
      </c>
      <c r="G171" s="32"/>
      <c r="H171" s="32" t="s">
        <v>360</v>
      </c>
      <c r="I171" s="54"/>
      <c r="J171" s="54">
        <v>39860</v>
      </c>
      <c r="K171" s="3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row>
    <row r="172" spans="1:73" ht="25.5" hidden="1">
      <c r="A172" s="39">
        <f t="shared" si="17"/>
        <v>162</v>
      </c>
      <c r="B172" s="54">
        <v>39868</v>
      </c>
      <c r="C172" s="32" t="s">
        <v>485</v>
      </c>
      <c r="D172" s="32"/>
      <c r="E172" s="33" t="s">
        <v>372</v>
      </c>
      <c r="F172" s="32" t="s">
        <v>486</v>
      </c>
      <c r="G172" s="32"/>
      <c r="H172" s="32" t="s">
        <v>360</v>
      </c>
      <c r="I172" s="54"/>
      <c r="J172" s="54">
        <v>39868</v>
      </c>
      <c r="K172" s="3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row>
    <row r="173" spans="1:73" ht="25.5" hidden="1">
      <c r="A173" s="39">
        <f t="shared" si="17"/>
        <v>163</v>
      </c>
      <c r="B173" s="54">
        <v>39898</v>
      </c>
      <c r="C173" s="32" t="s">
        <v>281</v>
      </c>
      <c r="D173" s="32"/>
      <c r="E173" s="33" t="s">
        <v>372</v>
      </c>
      <c r="F173" s="32" t="s">
        <v>282</v>
      </c>
      <c r="G173" s="32"/>
      <c r="H173" s="32" t="s">
        <v>360</v>
      </c>
      <c r="I173" s="54"/>
      <c r="J173" s="54">
        <v>39898</v>
      </c>
      <c r="K173" s="3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row>
    <row r="174" spans="1:73" ht="38.25" hidden="1">
      <c r="A174" s="39">
        <f t="shared" si="17"/>
        <v>164</v>
      </c>
      <c r="B174" s="54">
        <v>39876</v>
      </c>
      <c r="C174" s="32" t="s">
        <v>209</v>
      </c>
      <c r="D174" s="32"/>
      <c r="E174" s="33" t="s">
        <v>372</v>
      </c>
      <c r="F174" s="32" t="s">
        <v>217</v>
      </c>
      <c r="G174" s="32"/>
      <c r="H174" s="32" t="s">
        <v>360</v>
      </c>
      <c r="I174" s="54"/>
      <c r="J174" s="54">
        <v>39906</v>
      </c>
      <c r="K174" s="3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row>
    <row r="175" spans="1:73" ht="63.75" hidden="1">
      <c r="A175" s="39">
        <f t="shared" si="17"/>
        <v>165</v>
      </c>
      <c r="B175" s="54">
        <v>39876</v>
      </c>
      <c r="C175" s="32" t="s">
        <v>210</v>
      </c>
      <c r="D175" s="32"/>
      <c r="E175" s="33" t="s">
        <v>367</v>
      </c>
      <c r="F175" s="32" t="s">
        <v>212</v>
      </c>
      <c r="G175" s="32"/>
      <c r="H175" s="32" t="s">
        <v>360</v>
      </c>
      <c r="I175" s="54"/>
      <c r="J175" s="54">
        <v>39906</v>
      </c>
      <c r="K175" s="3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row>
    <row r="176" spans="1:73" hidden="1">
      <c r="A176" s="39">
        <f t="shared" ref="A176:A181" si="18">SUM(A175+1)</f>
        <v>166</v>
      </c>
      <c r="B176" s="54">
        <v>39929</v>
      </c>
      <c r="C176" s="32" t="s">
        <v>156</v>
      </c>
      <c r="D176" s="32"/>
      <c r="E176" s="33" t="s">
        <v>372</v>
      </c>
      <c r="F176" s="32" t="s">
        <v>157</v>
      </c>
      <c r="G176" s="32"/>
      <c r="H176" s="32" t="s">
        <v>360</v>
      </c>
      <c r="I176" s="54"/>
      <c r="J176" s="54">
        <v>39929</v>
      </c>
      <c r="K176" s="3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row>
    <row r="177" spans="1:73" ht="38.25" hidden="1">
      <c r="A177" s="39">
        <f t="shared" si="18"/>
        <v>167</v>
      </c>
      <c r="B177" s="54">
        <v>39929</v>
      </c>
      <c r="C177" s="32" t="s">
        <v>62</v>
      </c>
      <c r="D177" s="32"/>
      <c r="E177" s="33" t="s">
        <v>372</v>
      </c>
      <c r="F177" s="32" t="s">
        <v>467</v>
      </c>
      <c r="G177" s="32"/>
      <c r="H177" s="32" t="s">
        <v>360</v>
      </c>
      <c r="I177" s="54"/>
      <c r="J177" s="54">
        <v>40009</v>
      </c>
      <c r="K177" s="3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row>
    <row r="178" spans="1:73" ht="25.5" hidden="1">
      <c r="A178" s="39">
        <f t="shared" si="18"/>
        <v>168</v>
      </c>
      <c r="B178" s="54">
        <v>39929</v>
      </c>
      <c r="C178" s="32" t="s">
        <v>150</v>
      </c>
      <c r="D178" s="32"/>
      <c r="E178" s="33" t="s">
        <v>372</v>
      </c>
      <c r="F178" s="32" t="s">
        <v>151</v>
      </c>
      <c r="G178" s="32"/>
      <c r="H178" s="32" t="s">
        <v>360</v>
      </c>
      <c r="I178" s="54"/>
      <c r="J178" s="54">
        <v>40016</v>
      </c>
      <c r="K178" s="3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row>
    <row r="179" spans="1:73" ht="25.5" hidden="1">
      <c r="A179" s="39">
        <f t="shared" si="18"/>
        <v>169</v>
      </c>
      <c r="B179" s="54">
        <v>40058</v>
      </c>
      <c r="C179" s="32" t="s">
        <v>150</v>
      </c>
      <c r="D179" s="32"/>
      <c r="E179" s="33" t="s">
        <v>372</v>
      </c>
      <c r="F179" s="32" t="s">
        <v>68</v>
      </c>
      <c r="G179" s="32"/>
      <c r="H179" s="32" t="s">
        <v>360</v>
      </c>
      <c r="I179" s="54"/>
      <c r="J179" s="54">
        <v>40058</v>
      </c>
      <c r="K179" s="3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row>
    <row r="180" spans="1:73" hidden="1">
      <c r="A180" s="39">
        <f t="shared" si="18"/>
        <v>170</v>
      </c>
      <c r="B180" s="54">
        <v>40058</v>
      </c>
      <c r="C180" s="32" t="s">
        <v>150</v>
      </c>
      <c r="D180" s="32"/>
      <c r="E180" s="33" t="s">
        <v>372</v>
      </c>
      <c r="F180" s="32" t="s">
        <v>502</v>
      </c>
      <c r="G180" s="32"/>
      <c r="H180" s="32" t="s">
        <v>360</v>
      </c>
      <c r="I180" s="54"/>
      <c r="J180" s="54">
        <v>40065</v>
      </c>
      <c r="K180" s="3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row>
    <row r="181" spans="1:73" ht="38.25" hidden="1">
      <c r="A181" s="39">
        <f t="shared" si="18"/>
        <v>171</v>
      </c>
      <c r="B181" s="54">
        <v>40107</v>
      </c>
      <c r="C181" s="32" t="s">
        <v>150</v>
      </c>
      <c r="D181" s="32"/>
      <c r="E181" s="33" t="s">
        <v>372</v>
      </c>
      <c r="F181" s="32" t="s">
        <v>81</v>
      </c>
      <c r="G181" s="32"/>
      <c r="H181" s="32" t="s">
        <v>360</v>
      </c>
      <c r="I181" s="54"/>
      <c r="J181" s="54">
        <v>40107</v>
      </c>
      <c r="K181" s="3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row>
    <row r="182" spans="1:73" ht="25.5" hidden="1">
      <c r="A182" s="39">
        <f>SUM(A181+1)</f>
        <v>172</v>
      </c>
      <c r="B182" s="54">
        <v>40107</v>
      </c>
      <c r="C182" s="32" t="s">
        <v>150</v>
      </c>
      <c r="D182" s="32"/>
      <c r="E182" s="33" t="s">
        <v>372</v>
      </c>
      <c r="F182" s="32" t="s">
        <v>199</v>
      </c>
      <c r="G182" s="32"/>
      <c r="H182" s="32" t="s">
        <v>360</v>
      </c>
      <c r="I182" s="54"/>
      <c r="J182" s="54">
        <v>40121</v>
      </c>
      <c r="K182" s="3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row>
    <row r="183" spans="1:73" ht="25.5" hidden="1">
      <c r="A183" s="39">
        <f>SUM(A182+1)</f>
        <v>173</v>
      </c>
      <c r="B183" s="54">
        <v>40135</v>
      </c>
      <c r="C183" s="32" t="s">
        <v>122</v>
      </c>
      <c r="D183" s="32"/>
      <c r="E183" s="33" t="s">
        <v>372</v>
      </c>
      <c r="F183" s="32" t="s">
        <v>129</v>
      </c>
      <c r="G183" s="32"/>
      <c r="H183" s="32" t="s">
        <v>360</v>
      </c>
      <c r="I183" s="54"/>
      <c r="J183" s="54">
        <v>40135</v>
      </c>
      <c r="K183" s="3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row>
    <row r="184" spans="1:73" hidden="1">
      <c r="A184" s="39">
        <f>SUM(A183+1)</f>
        <v>174</v>
      </c>
      <c r="B184" s="54">
        <v>40142</v>
      </c>
      <c r="C184" s="32" t="s">
        <v>150</v>
      </c>
      <c r="D184" s="32"/>
      <c r="E184" s="33" t="s">
        <v>372</v>
      </c>
      <c r="F184" s="32" t="s">
        <v>550</v>
      </c>
      <c r="G184" s="32"/>
      <c r="H184" s="32" t="s">
        <v>360</v>
      </c>
      <c r="I184" s="54"/>
      <c r="J184" s="54">
        <v>40142</v>
      </c>
      <c r="K184" s="3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row>
    <row r="185" spans="1:73" ht="19.5" customHeight="1">
      <c r="A185" s="74" t="s">
        <v>412</v>
      </c>
      <c r="B185" s="74"/>
      <c r="C185" s="74"/>
      <c r="D185" s="74"/>
      <c r="E185" s="74"/>
      <c r="F185" s="74"/>
      <c r="G185" s="12"/>
      <c r="I185" s="59"/>
      <c r="J185" s="60"/>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row>
    <row r="186" spans="1:73" ht="25.5" hidden="1">
      <c r="A186" s="39">
        <f>SUM(A184+1)</f>
        <v>175</v>
      </c>
      <c r="B186" s="54">
        <v>39601</v>
      </c>
      <c r="C186" s="32" t="s">
        <v>384</v>
      </c>
      <c r="D186" s="32"/>
      <c r="E186" s="33" t="s">
        <v>431</v>
      </c>
      <c r="F186" s="32" t="s">
        <v>385</v>
      </c>
      <c r="G186" s="32"/>
      <c r="H186" s="32" t="s">
        <v>360</v>
      </c>
      <c r="I186" s="54"/>
      <c r="J186" s="54">
        <v>39608</v>
      </c>
      <c r="K186" s="3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row>
    <row r="187" spans="1:73" ht="25.5" hidden="1">
      <c r="A187" s="39">
        <f t="shared" ref="A187:A206" si="19">SUM(A186+1)</f>
        <v>176</v>
      </c>
      <c r="B187" s="54">
        <v>39608</v>
      </c>
      <c r="C187" s="32" t="s">
        <v>430</v>
      </c>
      <c r="D187" s="32"/>
      <c r="E187" s="33" t="s">
        <v>431</v>
      </c>
      <c r="F187" s="32"/>
      <c r="G187" s="32"/>
      <c r="H187" s="32" t="s">
        <v>360</v>
      </c>
      <c r="I187" s="54"/>
      <c r="J187" s="54">
        <v>39608</v>
      </c>
      <c r="K187" s="3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row>
    <row r="188" spans="1:73" ht="25.5" hidden="1">
      <c r="A188" s="39">
        <f t="shared" si="19"/>
        <v>177</v>
      </c>
      <c r="B188" s="54">
        <v>39615</v>
      </c>
      <c r="C188" s="32" t="s">
        <v>443</v>
      </c>
      <c r="D188" s="32"/>
      <c r="E188" s="33" t="s">
        <v>431</v>
      </c>
      <c r="F188" s="32"/>
      <c r="G188" s="32"/>
      <c r="H188" s="32" t="s">
        <v>360</v>
      </c>
      <c r="I188" s="54"/>
      <c r="J188" s="54">
        <v>39629</v>
      </c>
      <c r="K188" s="3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row>
    <row r="189" spans="1:73" ht="25.5" hidden="1">
      <c r="A189" s="39">
        <f t="shared" si="19"/>
        <v>178</v>
      </c>
      <c r="B189" s="54">
        <v>39629</v>
      </c>
      <c r="C189" s="32" t="s">
        <v>448</v>
      </c>
      <c r="D189" s="32"/>
      <c r="E189" s="33" t="s">
        <v>431</v>
      </c>
      <c r="F189" s="32"/>
      <c r="G189" s="32"/>
      <c r="H189" s="32" t="s">
        <v>360</v>
      </c>
      <c r="I189" s="54"/>
      <c r="J189" s="54">
        <v>39636</v>
      </c>
      <c r="K189" s="3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row>
    <row r="190" spans="1:73" ht="25.5" hidden="1">
      <c r="A190" s="39">
        <f t="shared" si="19"/>
        <v>179</v>
      </c>
      <c r="B190" s="54">
        <v>39636</v>
      </c>
      <c r="C190" s="32" t="s">
        <v>448</v>
      </c>
      <c r="D190" s="32"/>
      <c r="E190" s="33" t="s">
        <v>431</v>
      </c>
      <c r="F190" s="32"/>
      <c r="G190" s="32"/>
      <c r="H190" s="32" t="s">
        <v>360</v>
      </c>
      <c r="I190" s="54"/>
      <c r="J190" s="54">
        <v>39643</v>
      </c>
      <c r="K190" s="3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row>
    <row r="191" spans="1:73" ht="25.5" hidden="1">
      <c r="A191" s="39">
        <f t="shared" si="19"/>
        <v>180</v>
      </c>
      <c r="B191" s="54">
        <v>39643</v>
      </c>
      <c r="C191" s="32" t="s">
        <v>448</v>
      </c>
      <c r="D191" s="32"/>
      <c r="E191" s="33" t="s">
        <v>431</v>
      </c>
      <c r="F191" s="32"/>
      <c r="G191" s="32"/>
      <c r="H191" s="32" t="s">
        <v>360</v>
      </c>
      <c r="I191" s="54"/>
      <c r="J191" s="54">
        <v>39657</v>
      </c>
      <c r="K191" s="3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row>
    <row r="192" spans="1:73" ht="25.5" hidden="1">
      <c r="A192" s="39">
        <f t="shared" si="19"/>
        <v>181</v>
      </c>
      <c r="B192" s="54">
        <v>39657</v>
      </c>
      <c r="C192" s="32" t="s">
        <v>448</v>
      </c>
      <c r="D192" s="32"/>
      <c r="E192" s="33" t="s">
        <v>431</v>
      </c>
      <c r="F192" s="32"/>
      <c r="G192" s="32"/>
      <c r="H192" s="32" t="s">
        <v>360</v>
      </c>
      <c r="I192" s="54"/>
      <c r="J192" s="54">
        <v>39668</v>
      </c>
      <c r="K192" s="3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row>
    <row r="193" spans="1:73" ht="25.5" hidden="1">
      <c r="A193" s="39">
        <f t="shared" si="19"/>
        <v>182</v>
      </c>
      <c r="B193" s="54">
        <v>39668</v>
      </c>
      <c r="C193" s="32" t="s">
        <v>509</v>
      </c>
      <c r="D193" s="32"/>
      <c r="E193" s="33" t="s">
        <v>431</v>
      </c>
      <c r="F193" s="32"/>
      <c r="G193" s="32"/>
      <c r="H193" s="32" t="s">
        <v>360</v>
      </c>
      <c r="I193" s="54"/>
      <c r="J193" s="54">
        <v>39689</v>
      </c>
      <c r="K193" s="3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row>
    <row r="194" spans="1:73" ht="38.25" hidden="1">
      <c r="A194" s="39">
        <f t="shared" si="19"/>
        <v>183</v>
      </c>
      <c r="B194" s="54">
        <v>39668</v>
      </c>
      <c r="C194" s="32" t="s">
        <v>511</v>
      </c>
      <c r="D194" s="32"/>
      <c r="E194" s="33" t="s">
        <v>431</v>
      </c>
      <c r="F194" s="32" t="s">
        <v>565</v>
      </c>
      <c r="G194" s="32"/>
      <c r="H194" s="32" t="s">
        <v>360</v>
      </c>
      <c r="I194" s="54"/>
      <c r="J194" s="54">
        <v>39713</v>
      </c>
      <c r="K194" s="3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row>
    <row r="195" spans="1:73" ht="25.5" hidden="1">
      <c r="A195" s="39">
        <f t="shared" si="19"/>
        <v>184</v>
      </c>
      <c r="B195" s="54">
        <v>39689</v>
      </c>
      <c r="C195" s="32" t="s">
        <v>448</v>
      </c>
      <c r="D195" s="32"/>
      <c r="E195" s="33" t="s">
        <v>431</v>
      </c>
      <c r="F195" s="32"/>
      <c r="G195" s="32"/>
      <c r="H195" s="32" t="s">
        <v>360</v>
      </c>
      <c r="I195" s="54"/>
      <c r="J195" s="54">
        <v>39699</v>
      </c>
      <c r="K195" s="3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row>
    <row r="196" spans="1:73" ht="25.5" hidden="1">
      <c r="A196" s="39">
        <f t="shared" si="19"/>
        <v>185</v>
      </c>
      <c r="B196" s="54">
        <v>39699</v>
      </c>
      <c r="C196" s="32" t="s">
        <v>448</v>
      </c>
      <c r="D196" s="32"/>
      <c r="E196" s="33" t="s">
        <v>431</v>
      </c>
      <c r="F196" s="32"/>
      <c r="G196" s="32"/>
      <c r="H196" s="32" t="s">
        <v>360</v>
      </c>
      <c r="I196" s="54"/>
      <c r="J196" s="54">
        <v>39706</v>
      </c>
      <c r="K196" s="3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row>
    <row r="197" spans="1:73" hidden="1">
      <c r="A197" s="39">
        <f t="shared" si="19"/>
        <v>186</v>
      </c>
      <c r="B197" s="54">
        <v>39706</v>
      </c>
      <c r="C197" s="32" t="s">
        <v>566</v>
      </c>
      <c r="D197" s="32"/>
      <c r="E197" s="33" t="s">
        <v>563</v>
      </c>
      <c r="F197" s="32" t="s">
        <v>567</v>
      </c>
      <c r="G197" s="32"/>
      <c r="H197" s="32" t="s">
        <v>360</v>
      </c>
      <c r="I197" s="54"/>
      <c r="J197" s="54">
        <v>39730</v>
      </c>
      <c r="K197" s="3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row>
    <row r="198" spans="1:73" ht="76.5" hidden="1">
      <c r="A198" s="39">
        <f t="shared" si="19"/>
        <v>187</v>
      </c>
      <c r="B198" s="54">
        <v>39706</v>
      </c>
      <c r="C198" s="32" t="s">
        <v>568</v>
      </c>
      <c r="D198" s="32"/>
      <c r="E198" s="33" t="s">
        <v>366</v>
      </c>
      <c r="F198" s="32" t="s">
        <v>592</v>
      </c>
      <c r="G198" s="32"/>
      <c r="H198" s="32" t="s">
        <v>360</v>
      </c>
      <c r="I198" s="54"/>
      <c r="J198" s="54">
        <v>39734</v>
      </c>
      <c r="K198" s="3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row>
    <row r="199" spans="1:73" ht="25.5" hidden="1">
      <c r="A199" s="39">
        <f t="shared" si="19"/>
        <v>188</v>
      </c>
      <c r="B199" s="54">
        <v>39734</v>
      </c>
      <c r="C199" s="32" t="s">
        <v>13</v>
      </c>
      <c r="D199" s="32"/>
      <c r="E199" s="33" t="s">
        <v>366</v>
      </c>
      <c r="F199" s="32" t="s">
        <v>12</v>
      </c>
      <c r="G199" s="32"/>
      <c r="H199" s="32" t="s">
        <v>360</v>
      </c>
      <c r="I199" s="54"/>
      <c r="J199" s="54">
        <v>39734</v>
      </c>
      <c r="K199" s="3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row>
    <row r="200" spans="1:73" ht="25.5" hidden="1">
      <c r="A200" s="39">
        <f t="shared" si="19"/>
        <v>189</v>
      </c>
      <c r="B200" s="54">
        <v>39750</v>
      </c>
      <c r="C200" s="32" t="s">
        <v>34</v>
      </c>
      <c r="D200" s="32"/>
      <c r="E200" s="33" t="s">
        <v>431</v>
      </c>
      <c r="F200" s="32" t="s">
        <v>35</v>
      </c>
      <c r="G200" s="32"/>
      <c r="H200" s="32" t="s">
        <v>360</v>
      </c>
      <c r="I200" s="54"/>
      <c r="J200" s="54">
        <v>39818</v>
      </c>
      <c r="K200" s="3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row>
    <row r="201" spans="1:73" ht="25.5" hidden="1">
      <c r="A201" s="39">
        <f t="shared" si="19"/>
        <v>190</v>
      </c>
      <c r="B201" s="54">
        <v>39762</v>
      </c>
      <c r="C201" s="32" t="s">
        <v>448</v>
      </c>
      <c r="D201" s="32"/>
      <c r="E201" s="33" t="s">
        <v>431</v>
      </c>
      <c r="F201" s="32"/>
      <c r="G201" s="32"/>
      <c r="H201" s="32" t="s">
        <v>360</v>
      </c>
      <c r="I201" s="54"/>
      <c r="J201" s="54">
        <v>39762</v>
      </c>
      <c r="K201" s="3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row>
    <row r="202" spans="1:73" ht="25.5" hidden="1">
      <c r="A202" s="39">
        <f t="shared" si="19"/>
        <v>191</v>
      </c>
      <c r="B202" s="54">
        <v>39769</v>
      </c>
      <c r="C202" s="32" t="s">
        <v>448</v>
      </c>
      <c r="D202" s="32"/>
      <c r="E202" s="33" t="s">
        <v>431</v>
      </c>
      <c r="F202" s="32"/>
      <c r="G202" s="32"/>
      <c r="H202" s="32" t="s">
        <v>360</v>
      </c>
      <c r="I202" s="54"/>
      <c r="J202" s="54">
        <v>39769</v>
      </c>
      <c r="K202" s="3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row>
    <row r="203" spans="1:73" ht="25.5" hidden="1">
      <c r="A203" s="39">
        <f t="shared" si="19"/>
        <v>192</v>
      </c>
      <c r="B203" s="54">
        <v>39776</v>
      </c>
      <c r="C203" s="32" t="s">
        <v>448</v>
      </c>
      <c r="D203" s="32"/>
      <c r="E203" s="33" t="s">
        <v>431</v>
      </c>
      <c r="F203" s="32"/>
      <c r="G203" s="32"/>
      <c r="H203" s="32" t="s">
        <v>360</v>
      </c>
      <c r="I203" s="54"/>
      <c r="J203" s="54">
        <v>39776</v>
      </c>
      <c r="K203" s="3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row>
    <row r="204" spans="1:73" ht="25.5" hidden="1">
      <c r="A204" s="39">
        <f t="shared" si="19"/>
        <v>193</v>
      </c>
      <c r="B204" s="54">
        <v>39783</v>
      </c>
      <c r="C204" s="32" t="s">
        <v>448</v>
      </c>
      <c r="D204" s="32"/>
      <c r="E204" s="33" t="s">
        <v>431</v>
      </c>
      <c r="F204" s="32"/>
      <c r="G204" s="32"/>
      <c r="H204" s="32" t="s">
        <v>360</v>
      </c>
      <c r="I204" s="54"/>
      <c r="J204" s="54">
        <v>39783</v>
      </c>
      <c r="K204" s="3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row>
    <row r="205" spans="1:73" ht="25.5" hidden="1">
      <c r="A205" s="39">
        <f t="shared" si="19"/>
        <v>194</v>
      </c>
      <c r="B205" s="54">
        <v>39791</v>
      </c>
      <c r="C205" s="32" t="s">
        <v>448</v>
      </c>
      <c r="D205" s="32"/>
      <c r="E205" s="33" t="s">
        <v>431</v>
      </c>
      <c r="F205" s="32"/>
      <c r="G205" s="32"/>
      <c r="H205" s="32" t="s">
        <v>360</v>
      </c>
      <c r="I205" s="54"/>
      <c r="J205" s="54">
        <v>39791</v>
      </c>
      <c r="K205" s="3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row>
    <row r="206" spans="1:73" ht="25.5" hidden="1">
      <c r="A206" s="39">
        <f t="shared" si="19"/>
        <v>195</v>
      </c>
      <c r="B206" s="54">
        <v>39800</v>
      </c>
      <c r="C206" s="32" t="s">
        <v>448</v>
      </c>
      <c r="D206" s="32"/>
      <c r="E206" s="33" t="s">
        <v>431</v>
      </c>
      <c r="F206" s="32"/>
      <c r="G206" s="32"/>
      <c r="H206" s="32" t="s">
        <v>360</v>
      </c>
      <c r="I206" s="54"/>
      <c r="J206" s="54">
        <v>39800</v>
      </c>
      <c r="K206" s="3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row>
    <row r="207" spans="1:73" ht="25.5" hidden="1">
      <c r="A207" s="39">
        <f t="shared" ref="A207:A212" si="20">SUM(A206+1)</f>
        <v>196</v>
      </c>
      <c r="B207" s="54">
        <v>39805</v>
      </c>
      <c r="C207" s="32" t="s">
        <v>448</v>
      </c>
      <c r="D207" s="32"/>
      <c r="E207" s="33" t="s">
        <v>431</v>
      </c>
      <c r="F207" s="32"/>
      <c r="G207" s="32"/>
      <c r="H207" s="32" t="s">
        <v>360</v>
      </c>
      <c r="I207" s="54"/>
      <c r="J207" s="54">
        <v>39805</v>
      </c>
      <c r="K207" s="3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row>
    <row r="208" spans="1:73" ht="25.5" hidden="1">
      <c r="A208" s="39">
        <f t="shared" si="20"/>
        <v>197</v>
      </c>
      <c r="B208" s="54">
        <v>39818</v>
      </c>
      <c r="C208" s="32" t="s">
        <v>448</v>
      </c>
      <c r="D208" s="32"/>
      <c r="E208" s="33" t="s">
        <v>431</v>
      </c>
      <c r="F208" s="32"/>
      <c r="G208" s="32"/>
      <c r="H208" s="32" t="s">
        <v>360</v>
      </c>
      <c r="I208" s="54"/>
      <c r="J208" s="54">
        <v>39818</v>
      </c>
      <c r="K208" s="3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row>
    <row r="209" spans="1:73" ht="25.5" hidden="1">
      <c r="A209" s="39">
        <f t="shared" si="20"/>
        <v>198</v>
      </c>
      <c r="B209" s="54">
        <v>39825</v>
      </c>
      <c r="C209" s="32" t="s">
        <v>448</v>
      </c>
      <c r="D209" s="32"/>
      <c r="E209" s="33" t="s">
        <v>431</v>
      </c>
      <c r="F209" s="32"/>
      <c r="G209" s="32"/>
      <c r="H209" s="32" t="s">
        <v>360</v>
      </c>
      <c r="I209" s="54"/>
      <c r="J209" s="54">
        <v>39825</v>
      </c>
      <c r="K209" s="3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row>
    <row r="210" spans="1:73" ht="25.5" hidden="1">
      <c r="A210" s="39">
        <f t="shared" si="20"/>
        <v>199</v>
      </c>
      <c r="B210" s="54">
        <v>39832</v>
      </c>
      <c r="C210" s="32" t="s">
        <v>448</v>
      </c>
      <c r="D210" s="32"/>
      <c r="E210" s="33" t="s">
        <v>431</v>
      </c>
      <c r="F210" s="32"/>
      <c r="G210" s="32"/>
      <c r="H210" s="32" t="s">
        <v>360</v>
      </c>
      <c r="I210" s="54"/>
      <c r="J210" s="54">
        <v>39832</v>
      </c>
      <c r="K210" s="3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row>
    <row r="211" spans="1:73" ht="63.75" hidden="1">
      <c r="A211" s="39">
        <f t="shared" si="20"/>
        <v>200</v>
      </c>
      <c r="B211" s="54">
        <v>39839</v>
      </c>
      <c r="C211" s="32" t="s">
        <v>172</v>
      </c>
      <c r="D211" s="32"/>
      <c r="E211" s="33" t="s">
        <v>431</v>
      </c>
      <c r="F211" s="32" t="s">
        <v>283</v>
      </c>
      <c r="G211" s="32"/>
      <c r="H211" s="32" t="s">
        <v>360</v>
      </c>
      <c r="I211" s="54"/>
      <c r="J211" s="54">
        <v>39898</v>
      </c>
      <c r="K211" s="3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row>
    <row r="212" spans="1:73" ht="25.5" hidden="1">
      <c r="A212" s="39">
        <f t="shared" si="20"/>
        <v>201</v>
      </c>
      <c r="B212" s="54">
        <v>39853</v>
      </c>
      <c r="C212" s="32" t="s">
        <v>448</v>
      </c>
      <c r="D212" s="32"/>
      <c r="E212" s="33" t="s">
        <v>431</v>
      </c>
      <c r="F212" s="32"/>
      <c r="G212" s="32"/>
      <c r="H212" s="32" t="s">
        <v>360</v>
      </c>
      <c r="I212" s="54"/>
      <c r="J212" s="54">
        <v>39853</v>
      </c>
      <c r="K212" s="3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row>
    <row r="213" spans="1:73" ht="76.5" hidden="1">
      <c r="A213" s="39">
        <f t="shared" ref="A213:A218" si="21">SUM(A212+1)</f>
        <v>202</v>
      </c>
      <c r="B213" s="54">
        <v>39898</v>
      </c>
      <c r="C213" s="32" t="s">
        <v>284</v>
      </c>
      <c r="D213" s="32"/>
      <c r="E213" s="33" t="s">
        <v>431</v>
      </c>
      <c r="F213" s="32" t="s">
        <v>46</v>
      </c>
      <c r="G213" s="32"/>
      <c r="H213" s="32" t="s">
        <v>360</v>
      </c>
      <c r="I213" s="54"/>
      <c r="J213" s="54">
        <v>40002</v>
      </c>
      <c r="K213" s="3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row>
    <row r="214" spans="1:73" ht="153" hidden="1">
      <c r="A214" s="39">
        <f t="shared" si="21"/>
        <v>203</v>
      </c>
      <c r="B214" s="54">
        <v>39906</v>
      </c>
      <c r="C214" s="32" t="s">
        <v>218</v>
      </c>
      <c r="D214" s="32"/>
      <c r="E214" s="33" t="s">
        <v>167</v>
      </c>
      <c r="F214" s="35" t="s">
        <v>21</v>
      </c>
      <c r="G214" s="32"/>
      <c r="H214" s="32" t="s">
        <v>360</v>
      </c>
      <c r="I214" s="54"/>
      <c r="J214" s="54">
        <v>40128</v>
      </c>
      <c r="K214" s="3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row>
    <row r="215" spans="1:73" ht="63.75" hidden="1">
      <c r="A215" s="39">
        <f t="shared" si="21"/>
        <v>204</v>
      </c>
      <c r="B215" s="54">
        <v>39975</v>
      </c>
      <c r="C215" s="32" t="s">
        <v>180</v>
      </c>
      <c r="D215" s="32"/>
      <c r="E215" s="33" t="s">
        <v>431</v>
      </c>
      <c r="F215" s="32" t="s">
        <v>470</v>
      </c>
      <c r="G215" s="32"/>
      <c r="H215" s="32" t="s">
        <v>360</v>
      </c>
      <c r="I215" s="54"/>
      <c r="J215" s="54">
        <v>40002</v>
      </c>
      <c r="K215" s="3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row>
    <row r="216" spans="1:73" ht="63.75" hidden="1">
      <c r="A216" s="39">
        <f t="shared" si="21"/>
        <v>205</v>
      </c>
      <c r="B216" s="54">
        <v>40023</v>
      </c>
      <c r="C216" s="32" t="s">
        <v>577</v>
      </c>
      <c r="D216" s="32"/>
      <c r="E216" s="33" t="s">
        <v>372</v>
      </c>
      <c r="F216" s="32" t="s">
        <v>69</v>
      </c>
      <c r="G216" s="32"/>
      <c r="H216" s="32" t="s">
        <v>360</v>
      </c>
      <c r="I216" s="54"/>
      <c r="J216" s="54">
        <v>40058</v>
      </c>
      <c r="K216" s="3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row>
    <row r="217" spans="1:73" ht="25.5" hidden="1">
      <c r="A217" s="39">
        <f t="shared" si="21"/>
        <v>206</v>
      </c>
      <c r="B217" s="54">
        <v>40072</v>
      </c>
      <c r="C217" s="32" t="s">
        <v>51</v>
      </c>
      <c r="D217" s="32"/>
      <c r="E217" s="33" t="s">
        <v>431</v>
      </c>
      <c r="F217" s="32" t="s">
        <v>273</v>
      </c>
      <c r="G217" s="32"/>
      <c r="H217" s="32" t="s">
        <v>360</v>
      </c>
      <c r="I217" s="54"/>
      <c r="J217" s="54">
        <v>40072</v>
      </c>
      <c r="K217" s="3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row>
    <row r="218" spans="1:73" ht="25.5" hidden="1">
      <c r="A218" s="39">
        <f t="shared" si="21"/>
        <v>207</v>
      </c>
      <c r="B218" s="54">
        <v>40086</v>
      </c>
      <c r="C218" s="32" t="s">
        <v>242</v>
      </c>
      <c r="D218" s="32"/>
      <c r="E218" s="33" t="s">
        <v>431</v>
      </c>
      <c r="F218" s="32" t="s">
        <v>597</v>
      </c>
      <c r="G218" s="32"/>
      <c r="H218" s="32" t="s">
        <v>360</v>
      </c>
      <c r="I218" s="54"/>
      <c r="J218" s="54">
        <v>40093</v>
      </c>
      <c r="K218" s="3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row>
    <row r="219" spans="1:73" ht="25.5">
      <c r="A219" s="38">
        <f>SUM(A218+1)</f>
        <v>208</v>
      </c>
      <c r="B219" s="55">
        <v>40093</v>
      </c>
      <c r="C219" s="20" t="s">
        <v>598</v>
      </c>
      <c r="D219" s="20"/>
      <c r="E219" s="29" t="s">
        <v>431</v>
      </c>
      <c r="F219" s="20" t="s">
        <v>599</v>
      </c>
      <c r="G219" s="20"/>
      <c r="H219" s="20" t="s">
        <v>361</v>
      </c>
      <c r="I219" s="55">
        <v>40093</v>
      </c>
      <c r="J219" s="55"/>
      <c r="K219" s="6"/>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row>
    <row r="220" spans="1:73" ht="19.5">
      <c r="A220" s="74" t="s">
        <v>413</v>
      </c>
      <c r="B220" s="74"/>
      <c r="C220" s="74"/>
      <c r="D220" s="12"/>
      <c r="E220" s="14"/>
      <c r="F220" s="15"/>
      <c r="G220" s="12"/>
      <c r="I220" s="59"/>
      <c r="J220" s="60"/>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row>
    <row r="221" spans="1:73" ht="165.75" hidden="1">
      <c r="A221" s="31">
        <f>SUM(A219+1)</f>
        <v>209</v>
      </c>
      <c r="B221" s="54">
        <v>39575</v>
      </c>
      <c r="C221" s="32" t="s">
        <v>415</v>
      </c>
      <c r="D221" s="32" t="s">
        <v>416</v>
      </c>
      <c r="E221" s="33" t="s">
        <v>507</v>
      </c>
      <c r="F221" s="35" t="s">
        <v>556</v>
      </c>
      <c r="G221" s="32" t="s">
        <v>417</v>
      </c>
      <c r="H221" s="32" t="s">
        <v>360</v>
      </c>
      <c r="I221" s="54"/>
      <c r="J221" s="54">
        <v>39699</v>
      </c>
      <c r="K221" s="3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row>
    <row r="222" spans="1:73" ht="318.75" hidden="1">
      <c r="A222" s="31">
        <f t="shared" ref="A222:A229" si="22">SUM(A221+1)</f>
        <v>210</v>
      </c>
      <c r="B222" s="54">
        <v>39678</v>
      </c>
      <c r="C222" s="32" t="s">
        <v>516</v>
      </c>
      <c r="D222" s="32" t="s">
        <v>515</v>
      </c>
      <c r="E222" s="33" t="s">
        <v>529</v>
      </c>
      <c r="F222" s="35" t="s">
        <v>339</v>
      </c>
      <c r="G222" s="32"/>
      <c r="H222" s="32" t="s">
        <v>360</v>
      </c>
      <c r="I222" s="54"/>
      <c r="J222" s="54">
        <v>39783</v>
      </c>
      <c r="K222" s="3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row>
    <row r="223" spans="1:73" ht="114.75" hidden="1">
      <c r="A223" s="31">
        <f t="shared" si="22"/>
        <v>211</v>
      </c>
      <c r="B223" s="54">
        <v>39762</v>
      </c>
      <c r="C223" s="32" t="s">
        <v>346</v>
      </c>
      <c r="D223" s="32" t="s">
        <v>345</v>
      </c>
      <c r="E223" s="33" t="s">
        <v>507</v>
      </c>
      <c r="F223" s="35" t="s">
        <v>95</v>
      </c>
      <c r="G223" s="32"/>
      <c r="H223" s="32" t="s">
        <v>360</v>
      </c>
      <c r="I223" s="54"/>
      <c r="J223" s="54">
        <v>39776</v>
      </c>
      <c r="K223" s="34">
        <f>A163</f>
        <v>153</v>
      </c>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row>
    <row r="224" spans="1:73" ht="25.5" hidden="1">
      <c r="A224" s="31">
        <f t="shared" si="22"/>
        <v>212</v>
      </c>
      <c r="B224" s="54">
        <v>39840</v>
      </c>
      <c r="C224" s="32" t="s">
        <v>138</v>
      </c>
      <c r="D224" s="32" t="s">
        <v>137</v>
      </c>
      <c r="E224" s="33" t="s">
        <v>414</v>
      </c>
      <c r="F224" s="35" t="s">
        <v>139</v>
      </c>
      <c r="G224" s="32" t="s">
        <v>105</v>
      </c>
      <c r="H224" s="32" t="s">
        <v>360</v>
      </c>
      <c r="I224" s="54"/>
      <c r="J224" s="54">
        <v>39846</v>
      </c>
      <c r="K224" s="3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row>
    <row r="225" spans="1:73" ht="38.25" hidden="1">
      <c r="A225" s="31">
        <f t="shared" si="22"/>
        <v>213</v>
      </c>
      <c r="B225" s="54">
        <v>39868</v>
      </c>
      <c r="C225" s="32" t="s">
        <v>487</v>
      </c>
      <c r="D225" s="32" t="s">
        <v>488</v>
      </c>
      <c r="E225" s="33" t="s">
        <v>414</v>
      </c>
      <c r="F225" s="35" t="s">
        <v>489</v>
      </c>
      <c r="G225" s="32" t="s">
        <v>106</v>
      </c>
      <c r="H225" s="32" t="s">
        <v>360</v>
      </c>
      <c r="I225" s="54"/>
      <c r="J225" s="54">
        <v>39868</v>
      </c>
      <c r="K225" s="3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row>
    <row r="226" spans="1:73" ht="38.25" hidden="1">
      <c r="A226" s="31">
        <f t="shared" si="22"/>
        <v>214</v>
      </c>
      <c r="B226" s="54">
        <v>39868</v>
      </c>
      <c r="C226" s="32" t="s">
        <v>487</v>
      </c>
      <c r="D226" s="32" t="s">
        <v>490</v>
      </c>
      <c r="E226" s="33" t="s">
        <v>414</v>
      </c>
      <c r="F226" s="35" t="s">
        <v>489</v>
      </c>
      <c r="G226" s="32" t="s">
        <v>106</v>
      </c>
      <c r="H226" s="32" t="s">
        <v>360</v>
      </c>
      <c r="I226" s="54"/>
      <c r="J226" s="54">
        <v>39868</v>
      </c>
      <c r="K226" s="3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row>
    <row r="227" spans="1:73" ht="38.25" hidden="1">
      <c r="A227" s="31">
        <f t="shared" si="22"/>
        <v>215</v>
      </c>
      <c r="B227" s="54">
        <v>39898</v>
      </c>
      <c r="C227" s="32" t="s">
        <v>487</v>
      </c>
      <c r="D227" s="32" t="s">
        <v>287</v>
      </c>
      <c r="E227" s="33" t="s">
        <v>431</v>
      </c>
      <c r="F227" s="35" t="s">
        <v>288</v>
      </c>
      <c r="G227" s="32"/>
      <c r="H227" s="32" t="s">
        <v>360</v>
      </c>
      <c r="I227" s="54"/>
      <c r="J227" s="54">
        <v>39898</v>
      </c>
      <c r="K227" s="3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row>
    <row r="228" spans="1:73" ht="38.25" hidden="1">
      <c r="A228" s="31">
        <f t="shared" si="22"/>
        <v>216</v>
      </c>
      <c r="B228" s="54">
        <v>39898</v>
      </c>
      <c r="C228" s="32" t="s">
        <v>289</v>
      </c>
      <c r="D228" s="35" t="s">
        <v>290</v>
      </c>
      <c r="E228" s="33" t="s">
        <v>414</v>
      </c>
      <c r="F228" s="35" t="s">
        <v>219</v>
      </c>
      <c r="G228" s="32"/>
      <c r="H228" s="32" t="s">
        <v>360</v>
      </c>
      <c r="I228" s="54"/>
      <c r="J228" s="54">
        <v>39906</v>
      </c>
      <c r="K228" s="3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row>
    <row r="229" spans="1:73" ht="25.5" hidden="1">
      <c r="A229" s="31">
        <f t="shared" si="22"/>
        <v>217</v>
      </c>
      <c r="B229" s="54">
        <v>39898</v>
      </c>
      <c r="C229" s="32" t="s">
        <v>285</v>
      </c>
      <c r="D229" s="32"/>
      <c r="E229" s="33" t="s">
        <v>431</v>
      </c>
      <c r="F229" s="35" t="s">
        <v>286</v>
      </c>
      <c r="G229" s="32"/>
      <c r="H229" s="32" t="s">
        <v>360</v>
      </c>
      <c r="I229" s="54"/>
      <c r="J229" s="54">
        <v>39898</v>
      </c>
      <c r="K229" s="3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row>
    <row r="230" spans="1:73" ht="25.5" hidden="1">
      <c r="A230" s="31">
        <f t="shared" ref="A230:A235" si="23">SUM(A229+1)</f>
        <v>218</v>
      </c>
      <c r="B230" s="54">
        <v>39906</v>
      </c>
      <c r="C230" s="32" t="s">
        <v>214</v>
      </c>
      <c r="D230" s="32" t="s">
        <v>213</v>
      </c>
      <c r="E230" s="33" t="s">
        <v>414</v>
      </c>
      <c r="F230" s="35" t="s">
        <v>215</v>
      </c>
      <c r="G230" s="32"/>
      <c r="H230" s="32" t="s">
        <v>360</v>
      </c>
      <c r="I230" s="54"/>
      <c r="J230" s="54">
        <v>39906</v>
      </c>
      <c r="K230" s="3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row>
    <row r="231" spans="1:73" ht="19.5" hidden="1" customHeight="1">
      <c r="A231" s="31">
        <f t="shared" si="23"/>
        <v>219</v>
      </c>
      <c r="B231" s="54">
        <v>39929</v>
      </c>
      <c r="C231" s="32" t="s">
        <v>159</v>
      </c>
      <c r="D231" s="32" t="s">
        <v>158</v>
      </c>
      <c r="E231" s="33" t="s">
        <v>161</v>
      </c>
      <c r="F231" s="35" t="s">
        <v>160</v>
      </c>
      <c r="G231" s="32"/>
      <c r="H231" s="32" t="s">
        <v>360</v>
      </c>
      <c r="I231" s="54"/>
      <c r="J231" s="54">
        <v>39954</v>
      </c>
      <c r="K231" s="3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row>
    <row r="232" spans="1:73" ht="25.5" hidden="1">
      <c r="A232" s="31">
        <f t="shared" si="23"/>
        <v>220</v>
      </c>
      <c r="B232" s="54">
        <v>39954</v>
      </c>
      <c r="C232" s="32" t="s">
        <v>214</v>
      </c>
      <c r="D232" s="32" t="s">
        <v>63</v>
      </c>
      <c r="E232" s="33" t="s">
        <v>161</v>
      </c>
      <c r="F232" s="35" t="s">
        <v>215</v>
      </c>
      <c r="G232" s="32"/>
      <c r="H232" s="32" t="s">
        <v>360</v>
      </c>
      <c r="I232" s="54"/>
      <c r="J232" s="54">
        <v>39954</v>
      </c>
      <c r="K232" s="3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row>
    <row r="233" spans="1:73" ht="25.5" hidden="1">
      <c r="A233" s="31">
        <f t="shared" si="23"/>
        <v>221</v>
      </c>
      <c r="B233" s="54">
        <v>39968</v>
      </c>
      <c r="C233" s="32" t="s">
        <v>334</v>
      </c>
      <c r="D233" s="32" t="s">
        <v>335</v>
      </c>
      <c r="E233" s="33" t="s">
        <v>89</v>
      </c>
      <c r="F233" s="35" t="s">
        <v>52</v>
      </c>
      <c r="G233" s="32"/>
      <c r="H233" s="32" t="s">
        <v>360</v>
      </c>
      <c r="I233" s="54"/>
      <c r="J233" s="54">
        <v>40002</v>
      </c>
      <c r="K233" s="34">
        <f>A25</f>
        <v>20</v>
      </c>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row>
    <row r="234" spans="1:73" ht="25.5" hidden="1">
      <c r="A234" s="31">
        <f t="shared" si="23"/>
        <v>222</v>
      </c>
      <c r="B234" s="54">
        <v>39968</v>
      </c>
      <c r="C234" s="32" t="s">
        <v>336</v>
      </c>
      <c r="D234" s="32" t="s">
        <v>337</v>
      </c>
      <c r="E234" s="33" t="s">
        <v>161</v>
      </c>
      <c r="F234" s="35" t="s">
        <v>338</v>
      </c>
      <c r="G234" s="32"/>
      <c r="H234" s="32" t="s">
        <v>360</v>
      </c>
      <c r="I234" s="54"/>
      <c r="J234" s="54">
        <v>39968</v>
      </c>
      <c r="K234" s="3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row>
    <row r="235" spans="1:73" ht="51" hidden="1">
      <c r="A235" s="31">
        <f t="shared" si="23"/>
        <v>223</v>
      </c>
      <c r="B235" s="54">
        <v>39975</v>
      </c>
      <c r="C235" s="32" t="s">
        <v>181</v>
      </c>
      <c r="D235" s="32" t="s">
        <v>182</v>
      </c>
      <c r="E235" s="33" t="s">
        <v>161</v>
      </c>
      <c r="F235" s="35" t="s">
        <v>183</v>
      </c>
      <c r="G235" s="32"/>
      <c r="H235" s="32" t="s">
        <v>360</v>
      </c>
      <c r="I235" s="54"/>
      <c r="J235" s="54">
        <v>39975</v>
      </c>
      <c r="K235" s="3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row>
    <row r="236" spans="1:73" ht="25.5" hidden="1">
      <c r="A236" s="31">
        <f t="shared" ref="A236:A242" si="24">SUM(A235+1)</f>
        <v>224</v>
      </c>
      <c r="B236" s="54">
        <v>40058</v>
      </c>
      <c r="C236" s="32" t="s">
        <v>214</v>
      </c>
      <c r="D236" s="32" t="s">
        <v>70</v>
      </c>
      <c r="E236" s="33" t="s">
        <v>176</v>
      </c>
      <c r="F236" s="35" t="s">
        <v>463</v>
      </c>
      <c r="G236" s="32"/>
      <c r="H236" s="32" t="s">
        <v>360</v>
      </c>
      <c r="I236" s="54"/>
      <c r="J236" s="54">
        <v>40058</v>
      </c>
      <c r="K236" s="3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row>
    <row r="237" spans="1:73" ht="25.5" hidden="1">
      <c r="A237" s="31">
        <f t="shared" si="24"/>
        <v>225</v>
      </c>
      <c r="B237" s="54">
        <v>40058</v>
      </c>
      <c r="C237" s="32" t="s">
        <v>74</v>
      </c>
      <c r="D237" s="32" t="s">
        <v>71</v>
      </c>
      <c r="E237" s="33" t="s">
        <v>176</v>
      </c>
      <c r="F237" s="35" t="s">
        <v>72</v>
      </c>
      <c r="G237" s="32"/>
      <c r="H237" s="32" t="s">
        <v>360</v>
      </c>
      <c r="I237" s="54"/>
      <c r="J237" s="54">
        <v>40058</v>
      </c>
      <c r="K237" s="3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row>
    <row r="238" spans="1:73" hidden="1">
      <c r="A238" s="31">
        <f t="shared" si="24"/>
        <v>226</v>
      </c>
      <c r="B238" s="54">
        <v>40065</v>
      </c>
      <c r="C238" s="32" t="s">
        <v>498</v>
      </c>
      <c r="D238" s="32"/>
      <c r="E238" s="33" t="s">
        <v>176</v>
      </c>
      <c r="F238" s="35"/>
      <c r="G238" s="32"/>
      <c r="H238" s="32" t="s">
        <v>360</v>
      </c>
      <c r="I238" s="54"/>
      <c r="J238" s="54">
        <v>40065</v>
      </c>
      <c r="K238" s="3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row>
    <row r="239" spans="1:73" hidden="1">
      <c r="A239" s="31">
        <f t="shared" si="24"/>
        <v>227</v>
      </c>
      <c r="B239" s="54">
        <v>40072</v>
      </c>
      <c r="C239" s="32" t="s">
        <v>498</v>
      </c>
      <c r="D239" s="32"/>
      <c r="E239" s="33" t="s">
        <v>176</v>
      </c>
      <c r="F239" s="35"/>
      <c r="G239" s="32"/>
      <c r="H239" s="32" t="s">
        <v>360</v>
      </c>
      <c r="I239" s="54"/>
      <c r="J239" s="54">
        <v>40072</v>
      </c>
      <c r="K239" s="3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row>
    <row r="240" spans="1:73" ht="178.5" hidden="1">
      <c r="A240" s="31">
        <f t="shared" si="24"/>
        <v>228</v>
      </c>
      <c r="B240" s="54">
        <v>40079</v>
      </c>
      <c r="C240" s="32" t="s">
        <v>249</v>
      </c>
      <c r="D240" s="32" t="s">
        <v>250</v>
      </c>
      <c r="E240" s="33" t="s">
        <v>176</v>
      </c>
      <c r="F240" s="35" t="s">
        <v>547</v>
      </c>
      <c r="G240" s="32"/>
      <c r="H240" s="32" t="s">
        <v>360</v>
      </c>
      <c r="I240" s="54"/>
      <c r="J240" s="54">
        <v>40142</v>
      </c>
      <c r="K240" s="3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row>
    <row r="241" spans="1:73" ht="76.5" hidden="1">
      <c r="A241" s="31">
        <f t="shared" si="24"/>
        <v>229</v>
      </c>
      <c r="B241" s="54">
        <v>40079</v>
      </c>
      <c r="C241" s="32" t="s">
        <v>251</v>
      </c>
      <c r="D241" s="32" t="s">
        <v>253</v>
      </c>
      <c r="E241" s="33" t="s">
        <v>176</v>
      </c>
      <c r="F241" s="35" t="s">
        <v>600</v>
      </c>
      <c r="G241" s="32"/>
      <c r="H241" s="32" t="s">
        <v>360</v>
      </c>
      <c r="I241" s="54"/>
      <c r="J241" s="54">
        <v>40093</v>
      </c>
      <c r="K241" s="3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row>
    <row r="242" spans="1:73" ht="178.5">
      <c r="A242" s="5">
        <f t="shared" si="24"/>
        <v>230</v>
      </c>
      <c r="B242" s="55">
        <v>40079</v>
      </c>
      <c r="C242" s="20" t="s">
        <v>252</v>
      </c>
      <c r="D242" s="20" t="s">
        <v>254</v>
      </c>
      <c r="E242" s="29" t="s">
        <v>176</v>
      </c>
      <c r="F242" s="17" t="s">
        <v>534</v>
      </c>
      <c r="G242" s="20"/>
      <c r="H242" s="20" t="s">
        <v>361</v>
      </c>
      <c r="I242" s="55">
        <v>40156</v>
      </c>
      <c r="J242" s="55"/>
      <c r="K242" s="6"/>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row>
    <row r="243" spans="1:73" ht="38.25" hidden="1">
      <c r="A243" s="31">
        <f t="shared" ref="A243:A248" si="25">SUM(A242+1)</f>
        <v>231</v>
      </c>
      <c r="B243" s="54">
        <v>40128</v>
      </c>
      <c r="C243" s="32" t="s">
        <v>22</v>
      </c>
      <c r="D243" s="32" t="s">
        <v>23</v>
      </c>
      <c r="E243" s="33" t="s">
        <v>176</v>
      </c>
      <c r="F243" s="35" t="s">
        <v>26</v>
      </c>
      <c r="G243" s="32"/>
      <c r="H243" s="32" t="s">
        <v>360</v>
      </c>
      <c r="I243" s="54"/>
      <c r="J243" s="54">
        <v>40128</v>
      </c>
      <c r="K243" s="3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row>
    <row r="244" spans="1:73" ht="25.5" hidden="1">
      <c r="A244" s="31">
        <f t="shared" si="25"/>
        <v>232</v>
      </c>
      <c r="B244" s="54">
        <v>40135</v>
      </c>
      <c r="C244" s="35" t="s">
        <v>124</v>
      </c>
      <c r="D244" s="32" t="s">
        <v>123</v>
      </c>
      <c r="E244" s="33" t="s">
        <v>176</v>
      </c>
      <c r="F244" s="35" t="s">
        <v>124</v>
      </c>
      <c r="G244" s="32"/>
      <c r="H244" s="32" t="s">
        <v>360</v>
      </c>
      <c r="I244" s="54"/>
      <c r="J244" s="54">
        <v>40135</v>
      </c>
      <c r="K244" s="3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row>
    <row r="245" spans="1:73" ht="51" hidden="1">
      <c r="A245" s="31">
        <f t="shared" si="25"/>
        <v>233</v>
      </c>
      <c r="B245" s="54">
        <v>40135</v>
      </c>
      <c r="C245" s="35" t="s">
        <v>126</v>
      </c>
      <c r="D245" s="32" t="s">
        <v>127</v>
      </c>
      <c r="E245" s="33" t="s">
        <v>574</v>
      </c>
      <c r="F245" s="35" t="s">
        <v>536</v>
      </c>
      <c r="G245" s="32"/>
      <c r="H245" s="32" t="s">
        <v>360</v>
      </c>
      <c r="I245" s="54"/>
      <c r="J245" s="54">
        <v>40156</v>
      </c>
      <c r="K245" s="34">
        <f>A275</f>
        <v>261</v>
      </c>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row>
    <row r="246" spans="1:73" ht="25.5" hidden="1">
      <c r="A246" s="31">
        <f t="shared" si="25"/>
        <v>234</v>
      </c>
      <c r="B246" s="54">
        <v>40149</v>
      </c>
      <c r="C246" s="35" t="s">
        <v>320</v>
      </c>
      <c r="D246" s="32" t="s">
        <v>321</v>
      </c>
      <c r="E246" s="33" t="s">
        <v>176</v>
      </c>
      <c r="F246" s="35" t="s">
        <v>325</v>
      </c>
      <c r="G246" s="32"/>
      <c r="H246" s="32" t="s">
        <v>360</v>
      </c>
      <c r="I246" s="54"/>
      <c r="J246" s="54">
        <v>40149</v>
      </c>
      <c r="K246" s="3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row>
    <row r="247" spans="1:73" ht="25.5" hidden="1">
      <c r="A247" s="31">
        <f t="shared" si="25"/>
        <v>235</v>
      </c>
      <c r="B247" s="54">
        <v>40149</v>
      </c>
      <c r="C247" s="35" t="s">
        <v>323</v>
      </c>
      <c r="D247" s="32" t="s">
        <v>322</v>
      </c>
      <c r="E247" s="33" t="s">
        <v>176</v>
      </c>
      <c r="F247" s="35" t="s">
        <v>535</v>
      </c>
      <c r="G247" s="32"/>
      <c r="H247" s="32" t="s">
        <v>360</v>
      </c>
      <c r="I247" s="54"/>
      <c r="J247" s="54">
        <v>40156</v>
      </c>
      <c r="K247" s="34">
        <f>A276</f>
        <v>262</v>
      </c>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row>
    <row r="248" spans="1:73" ht="25.5">
      <c r="A248" s="5">
        <f t="shared" si="25"/>
        <v>236</v>
      </c>
      <c r="B248" s="55">
        <v>40163</v>
      </c>
      <c r="C248" s="17" t="s">
        <v>237</v>
      </c>
      <c r="D248" s="20" t="s">
        <v>238</v>
      </c>
      <c r="E248" s="29" t="s">
        <v>176</v>
      </c>
      <c r="F248" s="17" t="s">
        <v>239</v>
      </c>
      <c r="G248" s="20"/>
      <c r="H248" s="20" t="s">
        <v>361</v>
      </c>
      <c r="I248" s="55">
        <v>40163</v>
      </c>
      <c r="J248" s="55"/>
      <c r="K248" s="6"/>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row>
    <row r="249" spans="1:73" ht="19.5" customHeight="1">
      <c r="A249" s="74" t="s">
        <v>268</v>
      </c>
      <c r="B249" s="74"/>
      <c r="C249" s="74"/>
      <c r="D249" s="12"/>
      <c r="E249" s="14"/>
      <c r="F249" s="15"/>
      <c r="G249" s="12"/>
      <c r="I249" s="59"/>
      <c r="J249" s="60"/>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row>
    <row r="250" spans="1:73" ht="267.75">
      <c r="A250" s="5">
        <f>SUM(A248+1)</f>
        <v>237</v>
      </c>
      <c r="B250" s="55">
        <v>40072</v>
      </c>
      <c r="C250" s="20" t="s">
        <v>269</v>
      </c>
      <c r="D250" s="20"/>
      <c r="E250" s="29" t="s">
        <v>372</v>
      </c>
      <c r="F250" s="17" t="s">
        <v>0</v>
      </c>
      <c r="G250" s="20"/>
      <c r="H250" s="20" t="s">
        <v>361</v>
      </c>
      <c r="I250" s="55">
        <v>40093</v>
      </c>
      <c r="J250" s="55"/>
      <c r="K250" s="6"/>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row>
    <row r="251" spans="1:73" ht="127.5">
      <c r="A251" s="5">
        <f>SUM(A250+1)</f>
        <v>238</v>
      </c>
      <c r="B251" s="55">
        <v>40072</v>
      </c>
      <c r="C251" s="20" t="s">
        <v>270</v>
      </c>
      <c r="D251" s="20"/>
      <c r="E251" s="29" t="s">
        <v>372</v>
      </c>
      <c r="F251" s="17" t="s">
        <v>1</v>
      </c>
      <c r="G251" s="20"/>
      <c r="H251" s="20" t="s">
        <v>361</v>
      </c>
      <c r="I251" s="55">
        <v>40093</v>
      </c>
      <c r="J251" s="55"/>
      <c r="K251" s="6"/>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row>
    <row r="252" spans="1:73" ht="76.5">
      <c r="A252" s="5">
        <f>SUM(A251+1)</f>
        <v>239</v>
      </c>
      <c r="B252" s="55">
        <v>40072</v>
      </c>
      <c r="C252" s="20" t="s">
        <v>271</v>
      </c>
      <c r="D252" s="20"/>
      <c r="E252" s="29" t="s">
        <v>372</v>
      </c>
      <c r="F252" s="17" t="s">
        <v>2</v>
      </c>
      <c r="G252" s="20"/>
      <c r="H252" s="20" t="s">
        <v>361</v>
      </c>
      <c r="I252" s="55">
        <v>40093</v>
      </c>
      <c r="J252" s="55"/>
      <c r="K252" s="6"/>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row>
    <row r="253" spans="1:73" ht="127.5">
      <c r="A253" s="5">
        <f>SUM(A252+1)</f>
        <v>240</v>
      </c>
      <c r="B253" s="55">
        <v>40072</v>
      </c>
      <c r="C253" s="20" t="s">
        <v>272</v>
      </c>
      <c r="D253" s="20"/>
      <c r="E253" s="29" t="s">
        <v>372</v>
      </c>
      <c r="F253" s="17" t="s">
        <v>3</v>
      </c>
      <c r="G253" s="20"/>
      <c r="H253" s="20" t="s">
        <v>361</v>
      </c>
      <c r="I253" s="55">
        <v>40093</v>
      </c>
      <c r="J253" s="55"/>
      <c r="K253" s="6"/>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row>
    <row r="254" spans="1:73" ht="102">
      <c r="A254" s="5">
        <f>SUM(A253+1)</f>
        <v>241</v>
      </c>
      <c r="B254" s="55">
        <v>40079</v>
      </c>
      <c r="C254" s="20" t="s">
        <v>255</v>
      </c>
      <c r="D254" s="20"/>
      <c r="E254" s="29" t="s">
        <v>101</v>
      </c>
      <c r="F254" s="17" t="s">
        <v>537</v>
      </c>
      <c r="G254" s="20"/>
      <c r="H254" s="20" t="s">
        <v>361</v>
      </c>
      <c r="I254" s="55">
        <v>40156</v>
      </c>
      <c r="J254" s="55"/>
      <c r="K254" s="6"/>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row>
    <row r="255" spans="1:73" ht="25.5">
      <c r="A255" s="5">
        <f>SUM(A254+1)</f>
        <v>242</v>
      </c>
      <c r="B255" s="55">
        <v>40142</v>
      </c>
      <c r="C255" s="20" t="s">
        <v>545</v>
      </c>
      <c r="D255" s="20" t="s">
        <v>250</v>
      </c>
      <c r="E255" s="29" t="s">
        <v>372</v>
      </c>
      <c r="F255" s="17" t="s">
        <v>546</v>
      </c>
      <c r="G255" s="20"/>
      <c r="H255" s="20" t="s">
        <v>361</v>
      </c>
      <c r="I255" s="55">
        <v>40142</v>
      </c>
      <c r="J255" s="55"/>
      <c r="K255" s="6">
        <f>A240</f>
        <v>228</v>
      </c>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row>
    <row r="256" spans="1:73" ht="19.5">
      <c r="A256" s="74" t="s">
        <v>386</v>
      </c>
      <c r="B256" s="74"/>
      <c r="C256" s="74"/>
      <c r="D256" s="12"/>
      <c r="E256" s="14"/>
      <c r="F256" s="15"/>
      <c r="G256" s="12"/>
      <c r="I256" s="59"/>
      <c r="J256" s="60"/>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row>
    <row r="257" spans="1:73" ht="76.5" hidden="1">
      <c r="A257" s="31">
        <f>SUM(A255+1)</f>
        <v>243</v>
      </c>
      <c r="B257" s="54">
        <v>39577</v>
      </c>
      <c r="C257" s="32" t="s">
        <v>388</v>
      </c>
      <c r="D257" s="32"/>
      <c r="E257" s="33" t="s">
        <v>387</v>
      </c>
      <c r="F257" s="32" t="s">
        <v>450</v>
      </c>
      <c r="G257" s="32"/>
      <c r="H257" s="32" t="s">
        <v>360</v>
      </c>
      <c r="I257" s="54"/>
      <c r="J257" s="54">
        <v>39643</v>
      </c>
      <c r="K257" s="3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row>
    <row r="258" spans="1:73" ht="63.75" hidden="1">
      <c r="A258" s="31">
        <f t="shared" ref="A258:A271" si="26">SUM(A257+1)</f>
        <v>244</v>
      </c>
      <c r="B258" s="54">
        <v>39668</v>
      </c>
      <c r="C258" s="32" t="s">
        <v>512</v>
      </c>
      <c r="D258" s="32"/>
      <c r="E258" s="33" t="s">
        <v>367</v>
      </c>
      <c r="F258" s="32" t="s">
        <v>569</v>
      </c>
      <c r="G258" s="32"/>
      <c r="H258" s="32" t="s">
        <v>360</v>
      </c>
      <c r="I258" s="54"/>
      <c r="J258" s="54">
        <v>39706</v>
      </c>
      <c r="K258" s="3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row>
    <row r="259" spans="1:73" ht="89.25" hidden="1">
      <c r="A259" s="31">
        <f t="shared" si="26"/>
        <v>245</v>
      </c>
      <c r="B259" s="54">
        <v>39713</v>
      </c>
      <c r="C259" s="32" t="s">
        <v>581</v>
      </c>
      <c r="D259" s="32"/>
      <c r="E259" s="33" t="s">
        <v>582</v>
      </c>
      <c r="F259" s="32" t="s">
        <v>36</v>
      </c>
      <c r="G259" s="32"/>
      <c r="H259" s="32" t="s">
        <v>360</v>
      </c>
      <c r="I259" s="54"/>
      <c r="J259" s="54">
        <v>39741</v>
      </c>
      <c r="K259" s="3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row>
    <row r="260" spans="1:73" ht="114.75" hidden="1">
      <c r="A260" s="31">
        <f t="shared" si="26"/>
        <v>246</v>
      </c>
      <c r="B260" s="54">
        <v>39755</v>
      </c>
      <c r="C260" s="32" t="s">
        <v>350</v>
      </c>
      <c r="D260" s="32"/>
      <c r="E260" s="33" t="s">
        <v>366</v>
      </c>
      <c r="F260" s="35" t="s">
        <v>147</v>
      </c>
      <c r="G260" s="32"/>
      <c r="H260" s="32" t="s">
        <v>360</v>
      </c>
      <c r="I260" s="54"/>
      <c r="J260" s="54">
        <v>39818</v>
      </c>
      <c r="K260" s="3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row>
    <row r="261" spans="1:73" ht="63.75" hidden="1">
      <c r="A261" s="31">
        <f t="shared" si="26"/>
        <v>247</v>
      </c>
      <c r="B261" s="54">
        <v>39738</v>
      </c>
      <c r="C261" s="32" t="s">
        <v>342</v>
      </c>
      <c r="D261" s="32"/>
      <c r="E261" s="33" t="s">
        <v>431</v>
      </c>
      <c r="F261" s="32" t="s">
        <v>91</v>
      </c>
      <c r="G261" s="32"/>
      <c r="H261" s="32" t="s">
        <v>360</v>
      </c>
      <c r="I261" s="54"/>
      <c r="J261" s="54">
        <v>39776</v>
      </c>
      <c r="K261" s="3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row>
    <row r="262" spans="1:73" ht="140.25" hidden="1">
      <c r="A262" s="31">
        <f t="shared" si="26"/>
        <v>248</v>
      </c>
      <c r="B262" s="54">
        <v>39818</v>
      </c>
      <c r="C262" s="32" t="s">
        <v>261</v>
      </c>
      <c r="D262" s="32"/>
      <c r="E262" s="33" t="s">
        <v>414</v>
      </c>
      <c r="F262" s="35" t="s">
        <v>184</v>
      </c>
      <c r="G262" s="32"/>
      <c r="H262" s="32" t="s">
        <v>360</v>
      </c>
      <c r="I262" s="54"/>
      <c r="J262" s="54">
        <v>39839</v>
      </c>
      <c r="K262" s="3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row>
    <row r="263" spans="1:73" ht="229.5" hidden="1">
      <c r="A263" s="31">
        <f t="shared" si="26"/>
        <v>249</v>
      </c>
      <c r="B263" s="54">
        <v>39825</v>
      </c>
      <c r="C263" s="32" t="s">
        <v>194</v>
      </c>
      <c r="D263" s="32"/>
      <c r="E263" s="33" t="s">
        <v>414</v>
      </c>
      <c r="F263" s="35" t="s">
        <v>83</v>
      </c>
      <c r="G263" s="32"/>
      <c r="H263" s="32" t="s">
        <v>360</v>
      </c>
      <c r="I263" s="54"/>
      <c r="J263" s="54">
        <v>39954</v>
      </c>
      <c r="K263" s="3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row>
    <row r="264" spans="1:73" ht="76.5" hidden="1">
      <c r="A264" s="31">
        <f t="shared" si="26"/>
        <v>250</v>
      </c>
      <c r="B264" s="54">
        <v>39898</v>
      </c>
      <c r="C264" s="32" t="s">
        <v>291</v>
      </c>
      <c r="D264" s="32"/>
      <c r="E264" s="33" t="s">
        <v>372</v>
      </c>
      <c r="F264" s="35" t="s">
        <v>84</v>
      </c>
      <c r="G264" s="32"/>
      <c r="H264" s="32" t="s">
        <v>360</v>
      </c>
      <c r="I264" s="54"/>
      <c r="J264" s="54">
        <v>39954</v>
      </c>
      <c r="K264" s="3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row>
    <row r="265" spans="1:73" ht="76.5" hidden="1">
      <c r="A265" s="31">
        <f t="shared" si="26"/>
        <v>251</v>
      </c>
      <c r="B265" s="54">
        <v>39898</v>
      </c>
      <c r="C265" s="32" t="s">
        <v>292</v>
      </c>
      <c r="D265" s="32"/>
      <c r="E265" s="33" t="s">
        <v>387</v>
      </c>
      <c r="F265" s="35" t="s">
        <v>216</v>
      </c>
      <c r="G265" s="32"/>
      <c r="H265" s="32" t="s">
        <v>360</v>
      </c>
      <c r="I265" s="54"/>
      <c r="J265" s="54">
        <v>39929</v>
      </c>
      <c r="K265" s="3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row>
    <row r="266" spans="1:73" ht="102" hidden="1">
      <c r="A266" s="31">
        <f t="shared" si="26"/>
        <v>252</v>
      </c>
      <c r="B266" s="54">
        <v>39898</v>
      </c>
      <c r="C266" s="32" t="s">
        <v>293</v>
      </c>
      <c r="D266" s="32"/>
      <c r="E266" s="33" t="s">
        <v>372</v>
      </c>
      <c r="F266" s="35" t="s">
        <v>162</v>
      </c>
      <c r="G266" s="32"/>
      <c r="H266" s="32" t="s">
        <v>360</v>
      </c>
      <c r="I266" s="54"/>
      <c r="J266" s="54">
        <v>39929</v>
      </c>
      <c r="K266" s="3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row>
    <row r="267" spans="1:73" ht="280.5" hidden="1">
      <c r="A267" s="31">
        <f t="shared" si="26"/>
        <v>253</v>
      </c>
      <c r="B267" s="54">
        <v>39898</v>
      </c>
      <c r="C267" s="32" t="s">
        <v>211</v>
      </c>
      <c r="D267" s="32"/>
      <c r="E267" s="33" t="s">
        <v>176</v>
      </c>
      <c r="F267" s="35" t="s">
        <v>548</v>
      </c>
      <c r="G267" s="32"/>
      <c r="H267" s="32" t="s">
        <v>360</v>
      </c>
      <c r="I267" s="54"/>
      <c r="J267" s="54">
        <v>40142</v>
      </c>
      <c r="K267" s="3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row>
    <row r="268" spans="1:73" ht="38.25" hidden="1">
      <c r="A268" s="31">
        <f t="shared" si="26"/>
        <v>254</v>
      </c>
      <c r="B268" s="54">
        <v>39846</v>
      </c>
      <c r="C268" s="32" t="s">
        <v>140</v>
      </c>
      <c r="D268" s="32"/>
      <c r="E268" s="33" t="s">
        <v>89</v>
      </c>
      <c r="F268" s="35" t="s">
        <v>141</v>
      </c>
      <c r="G268" s="32"/>
      <c r="H268" s="32" t="s">
        <v>360</v>
      </c>
      <c r="I268" s="54"/>
      <c r="J268" s="54">
        <v>39846</v>
      </c>
      <c r="K268" s="3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row>
    <row r="269" spans="1:73" ht="140.25" hidden="1">
      <c r="A269" s="31">
        <f t="shared" si="26"/>
        <v>255</v>
      </c>
      <c r="B269" s="54">
        <v>40009</v>
      </c>
      <c r="C269" s="32" t="s">
        <v>468</v>
      </c>
      <c r="D269" s="32"/>
      <c r="E269" s="33" t="s">
        <v>256</v>
      </c>
      <c r="F269" s="35" t="s">
        <v>4</v>
      </c>
      <c r="G269" s="32"/>
      <c r="H269" s="32" t="s">
        <v>360</v>
      </c>
      <c r="I269" s="54"/>
      <c r="J269" s="54">
        <v>40093</v>
      </c>
      <c r="K269" s="3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row>
    <row r="270" spans="1:73" ht="204" hidden="1">
      <c r="A270" s="31">
        <f t="shared" si="26"/>
        <v>256</v>
      </c>
      <c r="B270" s="54">
        <v>40009</v>
      </c>
      <c r="C270" s="32" t="s">
        <v>469</v>
      </c>
      <c r="D270" s="32"/>
      <c r="E270" s="33" t="s">
        <v>176</v>
      </c>
      <c r="F270" s="35" t="s">
        <v>5</v>
      </c>
      <c r="G270" s="32"/>
      <c r="H270" s="32" t="s">
        <v>360</v>
      </c>
      <c r="I270" s="54"/>
      <c r="J270" s="54">
        <v>40093</v>
      </c>
      <c r="K270" s="3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row>
    <row r="271" spans="1:73" ht="51" hidden="1">
      <c r="A271" s="31">
        <f t="shared" si="26"/>
        <v>257</v>
      </c>
      <c r="B271" s="54">
        <v>40051</v>
      </c>
      <c r="C271" s="32" t="s">
        <v>421</v>
      </c>
      <c r="D271" s="32"/>
      <c r="E271" s="33" t="s">
        <v>176</v>
      </c>
      <c r="F271" s="35" t="s">
        <v>499</v>
      </c>
      <c r="G271" s="32"/>
      <c r="H271" s="32" t="s">
        <v>360</v>
      </c>
      <c r="I271" s="54"/>
      <c r="J271" s="54">
        <v>40065</v>
      </c>
      <c r="K271" s="3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row>
    <row r="272" spans="1:73" ht="38.25" hidden="1">
      <c r="A272" s="31">
        <f t="shared" ref="A272:A278" si="27">SUM(A271+1)</f>
        <v>258</v>
      </c>
      <c r="B272" s="54">
        <v>40058</v>
      </c>
      <c r="C272" s="32" t="s">
        <v>75</v>
      </c>
      <c r="D272" s="32"/>
      <c r="E272" s="33" t="s">
        <v>372</v>
      </c>
      <c r="F272" s="35" t="s">
        <v>500</v>
      </c>
      <c r="G272" s="32"/>
      <c r="H272" s="32" t="s">
        <v>360</v>
      </c>
      <c r="I272" s="54"/>
      <c r="J272" s="54">
        <v>40065</v>
      </c>
      <c r="K272" s="3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row>
    <row r="273" spans="1:73" ht="216.75" hidden="1">
      <c r="A273" s="31">
        <f t="shared" si="27"/>
        <v>259</v>
      </c>
      <c r="B273" s="54">
        <v>40058</v>
      </c>
      <c r="C273" s="32" t="s">
        <v>73</v>
      </c>
      <c r="D273" s="32"/>
      <c r="E273" s="33" t="s">
        <v>372</v>
      </c>
      <c r="F273" s="35" t="s">
        <v>267</v>
      </c>
      <c r="G273" s="32"/>
      <c r="H273" s="32" t="s">
        <v>360</v>
      </c>
      <c r="I273" s="54"/>
      <c r="J273" s="54">
        <v>40072</v>
      </c>
      <c r="K273" s="3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row>
    <row r="274" spans="1:73" ht="114.75">
      <c r="A274" s="5">
        <f t="shared" si="27"/>
        <v>260</v>
      </c>
      <c r="B274" s="55">
        <v>40065</v>
      </c>
      <c r="C274" s="20" t="s">
        <v>501</v>
      </c>
      <c r="D274" s="20"/>
      <c r="E274" s="29" t="s">
        <v>563</v>
      </c>
      <c r="F274" s="17" t="s">
        <v>125</v>
      </c>
      <c r="G274" s="20"/>
      <c r="H274" s="20" t="s">
        <v>361</v>
      </c>
      <c r="I274" s="55">
        <v>40135</v>
      </c>
      <c r="J274" s="55"/>
      <c r="K274" s="6"/>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row>
    <row r="275" spans="1:73" ht="63.75" hidden="1">
      <c r="A275" s="31">
        <f t="shared" si="27"/>
        <v>261</v>
      </c>
      <c r="B275" s="54">
        <v>40128</v>
      </c>
      <c r="C275" s="32" t="s">
        <v>24</v>
      </c>
      <c r="D275" s="32"/>
      <c r="E275" s="33" t="s">
        <v>574</v>
      </c>
      <c r="F275" s="35" t="s">
        <v>128</v>
      </c>
      <c r="G275" s="32"/>
      <c r="H275" s="32" t="s">
        <v>360</v>
      </c>
      <c r="I275" s="54"/>
      <c r="J275" s="54">
        <v>40128</v>
      </c>
      <c r="K275" s="3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row>
    <row r="276" spans="1:73" ht="51" hidden="1">
      <c r="A276" s="31">
        <f t="shared" si="27"/>
        <v>262</v>
      </c>
      <c r="B276" s="54">
        <v>39898</v>
      </c>
      <c r="C276" s="32" t="s">
        <v>294</v>
      </c>
      <c r="D276" s="32"/>
      <c r="E276" s="33" t="s">
        <v>176</v>
      </c>
      <c r="F276" s="32" t="s">
        <v>82</v>
      </c>
      <c r="G276" s="32"/>
      <c r="H276" s="32" t="s">
        <v>360</v>
      </c>
      <c r="I276" s="54"/>
      <c r="J276" s="54">
        <v>40107</v>
      </c>
      <c r="K276" s="3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row>
    <row r="277" spans="1:73" ht="21.75" customHeight="1">
      <c r="A277" s="5">
        <f t="shared" si="27"/>
        <v>263</v>
      </c>
      <c r="B277" s="55">
        <v>40156</v>
      </c>
      <c r="C277" s="20" t="s">
        <v>538</v>
      </c>
      <c r="D277" s="20"/>
      <c r="E277" s="29" t="s">
        <v>176</v>
      </c>
      <c r="F277" s="20" t="s">
        <v>540</v>
      </c>
      <c r="G277" s="20"/>
      <c r="H277" s="20" t="s">
        <v>361</v>
      </c>
      <c r="I277" s="55">
        <v>40156</v>
      </c>
      <c r="J277" s="55"/>
      <c r="K277" s="6"/>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row>
    <row r="278" spans="1:73" ht="25.5">
      <c r="A278" s="48">
        <f t="shared" si="27"/>
        <v>264</v>
      </c>
      <c r="B278" s="56">
        <v>40142</v>
      </c>
      <c r="C278" s="49" t="s">
        <v>324</v>
      </c>
      <c r="D278" s="49"/>
      <c r="E278" s="50" t="s">
        <v>176</v>
      </c>
      <c r="F278" s="49" t="s">
        <v>549</v>
      </c>
      <c r="G278" s="49"/>
      <c r="H278" s="49" t="s">
        <v>193</v>
      </c>
      <c r="I278" s="56">
        <f>B278</f>
        <v>40142</v>
      </c>
      <c r="J278" s="61"/>
      <c r="K278" s="51"/>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row>
    <row r="279" spans="1:73" ht="25.5">
      <c r="A279" s="48">
        <f>SUM(A276+1)</f>
        <v>263</v>
      </c>
      <c r="B279" s="56">
        <v>40163</v>
      </c>
      <c r="C279" s="49" t="s">
        <v>402</v>
      </c>
      <c r="D279" s="49"/>
      <c r="E279" s="50" t="s">
        <v>403</v>
      </c>
      <c r="F279" s="49" t="s">
        <v>240</v>
      </c>
      <c r="G279" s="49"/>
      <c r="H279" s="49" t="s">
        <v>193</v>
      </c>
      <c r="I279" s="56">
        <f>B279</f>
        <v>40163</v>
      </c>
      <c r="J279" s="61"/>
      <c r="K279" s="51"/>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row>
    <row r="280" spans="1:73">
      <c r="A280" s="14"/>
      <c r="B280" s="16"/>
      <c r="D280" s="12"/>
      <c r="E280" s="14"/>
      <c r="F280" s="15"/>
      <c r="G280" s="12"/>
      <c r="I280" s="59"/>
      <c r="J280" s="60"/>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row>
    <row r="281" spans="1:73">
      <c r="A281" s="14"/>
      <c r="B281" s="16"/>
      <c r="D281" s="12"/>
      <c r="E281" s="14"/>
      <c r="F281" s="15"/>
      <c r="G281" s="12"/>
      <c r="I281" s="59"/>
      <c r="J281" s="60"/>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row>
    <row r="282" spans="1:73">
      <c r="A282" s="14"/>
      <c r="B282" s="16"/>
      <c r="D282" s="12"/>
      <c r="E282" s="14"/>
      <c r="F282" s="15"/>
      <c r="G282" s="12"/>
      <c r="I282" s="59"/>
      <c r="J282" s="60"/>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row>
    <row r="283" spans="1:73">
      <c r="A283" s="14"/>
      <c r="B283" s="16"/>
      <c r="D283" s="12"/>
      <c r="E283" s="14"/>
      <c r="F283" s="15"/>
      <c r="G283" s="12"/>
      <c r="I283" s="59"/>
      <c r="J283" s="60"/>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row>
    <row r="284" spans="1:73">
      <c r="A284" s="14"/>
      <c r="B284" s="16"/>
      <c r="D284" s="12"/>
      <c r="E284" s="14"/>
      <c r="F284" s="15"/>
      <c r="G284" s="12"/>
      <c r="I284" s="59"/>
      <c r="J284" s="60"/>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row>
    <row r="285" spans="1:73">
      <c r="A285" s="14"/>
      <c r="B285" s="16"/>
      <c r="D285" s="12"/>
      <c r="E285" s="14"/>
      <c r="F285" s="15"/>
      <c r="G285" s="12"/>
      <c r="I285" s="59"/>
      <c r="J285" s="60"/>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row>
    <row r="286" spans="1:73">
      <c r="A286" s="14"/>
      <c r="B286" s="16"/>
      <c r="D286" s="12"/>
      <c r="E286" s="14"/>
      <c r="F286" s="15"/>
      <c r="G286" s="12"/>
      <c r="I286" s="59"/>
      <c r="J286" s="60"/>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row>
    <row r="287" spans="1:73">
      <c r="A287" s="14"/>
      <c r="B287" s="16"/>
      <c r="D287" s="12"/>
      <c r="E287" s="14"/>
      <c r="F287" s="15"/>
      <c r="G287" s="12"/>
      <c r="I287" s="59"/>
      <c r="J287" s="60"/>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row>
    <row r="288" spans="1:73">
      <c r="A288" s="14"/>
      <c r="B288" s="16"/>
      <c r="D288" s="12"/>
      <c r="E288" s="14"/>
      <c r="F288" s="15"/>
      <c r="G288" s="12"/>
      <c r="I288" s="59"/>
      <c r="J288" s="60"/>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row>
    <row r="289" spans="1:73">
      <c r="A289" s="14"/>
      <c r="B289" s="16"/>
      <c r="D289" s="12"/>
      <c r="E289" s="14"/>
      <c r="F289" s="15"/>
      <c r="G289" s="12"/>
      <c r="I289" s="59"/>
      <c r="J289" s="60"/>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row>
    <row r="290" spans="1:73">
      <c r="A290" s="14"/>
      <c r="B290" s="16"/>
      <c r="D290" s="12"/>
      <c r="E290" s="14"/>
      <c r="F290" s="15"/>
      <c r="G290" s="12"/>
      <c r="I290" s="59"/>
      <c r="J290" s="60"/>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row>
    <row r="291" spans="1:73">
      <c r="A291" s="14"/>
      <c r="B291" s="16"/>
      <c r="D291" s="12"/>
      <c r="E291" s="14"/>
      <c r="F291" s="15"/>
      <c r="G291" s="12"/>
      <c r="I291" s="59"/>
      <c r="J291" s="60"/>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row>
    <row r="292" spans="1:73">
      <c r="A292" s="14"/>
      <c r="B292" s="16"/>
      <c r="D292" s="12"/>
      <c r="E292" s="14"/>
      <c r="F292" s="15"/>
      <c r="G292" s="12"/>
      <c r="I292" s="59"/>
      <c r="J292" s="60"/>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row>
    <row r="293" spans="1:73">
      <c r="A293" s="14"/>
      <c r="B293" s="16"/>
      <c r="D293" s="12"/>
      <c r="E293" s="14"/>
      <c r="F293" s="15"/>
      <c r="G293" s="12"/>
      <c r="I293" s="59"/>
      <c r="J293" s="60"/>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row>
    <row r="294" spans="1:73">
      <c r="A294" s="14"/>
      <c r="B294" s="16"/>
      <c r="D294" s="12"/>
      <c r="E294" s="14"/>
      <c r="F294" s="15"/>
      <c r="G294" s="12"/>
      <c r="I294" s="59"/>
      <c r="J294" s="60"/>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row>
    <row r="295" spans="1:73">
      <c r="A295" s="14"/>
      <c r="B295" s="16"/>
      <c r="D295" s="12"/>
      <c r="E295" s="14"/>
      <c r="F295" s="15"/>
      <c r="G295" s="12"/>
      <c r="I295" s="59"/>
      <c r="J295" s="60"/>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row>
    <row r="296" spans="1:73">
      <c r="A296" s="14"/>
      <c r="B296" s="16"/>
      <c r="D296" s="12"/>
      <c r="E296" s="14"/>
      <c r="F296" s="15"/>
      <c r="G296" s="12"/>
      <c r="I296" s="59"/>
      <c r="J296" s="60"/>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row>
    <row r="297" spans="1:73">
      <c r="A297" s="14"/>
      <c r="B297" s="16"/>
      <c r="D297" s="12"/>
      <c r="E297" s="14"/>
      <c r="F297" s="15"/>
      <c r="G297" s="12"/>
      <c r="I297" s="59"/>
      <c r="J297" s="60"/>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row>
    <row r="298" spans="1:73">
      <c r="A298" s="14"/>
      <c r="B298" s="16"/>
      <c r="D298" s="12"/>
      <c r="E298" s="14"/>
      <c r="F298" s="15"/>
      <c r="G298" s="12"/>
      <c r="I298" s="59"/>
      <c r="J298" s="60"/>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row>
    <row r="299" spans="1:73">
      <c r="A299" s="14"/>
      <c r="B299" s="16"/>
      <c r="D299" s="12"/>
      <c r="E299" s="14"/>
      <c r="F299" s="15"/>
      <c r="G299" s="12"/>
      <c r="I299" s="59"/>
      <c r="J299" s="60"/>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row>
    <row r="300" spans="1:73">
      <c r="A300" s="14"/>
      <c r="B300" s="16"/>
      <c r="D300" s="12"/>
      <c r="E300" s="14"/>
      <c r="F300" s="15"/>
      <c r="G300" s="12"/>
      <c r="I300" s="59"/>
      <c r="J300" s="60"/>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row>
    <row r="301" spans="1:73">
      <c r="A301" s="14"/>
      <c r="B301" s="16"/>
      <c r="D301" s="12"/>
      <c r="E301" s="14"/>
      <c r="F301" s="15"/>
      <c r="G301" s="12"/>
      <c r="I301" s="59"/>
      <c r="J301" s="60"/>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row>
    <row r="302" spans="1:73">
      <c r="A302" s="14"/>
      <c r="B302" s="16"/>
      <c r="D302" s="12"/>
      <c r="E302" s="14"/>
      <c r="F302" s="15"/>
      <c r="G302" s="12"/>
      <c r="I302" s="59"/>
      <c r="J302" s="60"/>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row>
    <row r="303" spans="1:73">
      <c r="A303" s="14"/>
      <c r="B303" s="16"/>
      <c r="D303" s="12"/>
      <c r="E303" s="14"/>
      <c r="F303" s="15"/>
      <c r="G303" s="12"/>
      <c r="I303" s="59"/>
      <c r="J303" s="60"/>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row>
    <row r="304" spans="1:73">
      <c r="A304" s="14"/>
      <c r="B304" s="16"/>
      <c r="D304" s="12"/>
      <c r="E304" s="14"/>
      <c r="F304" s="15"/>
      <c r="G304" s="12"/>
      <c r="I304" s="59"/>
      <c r="J304" s="60"/>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row>
    <row r="305" spans="1:73">
      <c r="A305" s="14"/>
      <c r="B305" s="16"/>
      <c r="D305" s="12"/>
      <c r="E305" s="14"/>
      <c r="F305" s="15"/>
      <c r="G305" s="12"/>
      <c r="I305" s="59"/>
      <c r="J305" s="60"/>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row>
    <row r="306" spans="1:73">
      <c r="A306" s="14"/>
      <c r="B306" s="16"/>
      <c r="D306" s="12"/>
      <c r="E306" s="14"/>
      <c r="F306" s="15"/>
      <c r="G306" s="12"/>
      <c r="I306" s="59"/>
      <c r="J306" s="60"/>
    </row>
    <row r="307" spans="1:73">
      <c r="A307" s="14"/>
      <c r="B307" s="16"/>
      <c r="D307" s="12"/>
      <c r="E307" s="14"/>
      <c r="F307" s="15"/>
      <c r="G307" s="12"/>
      <c r="I307" s="59"/>
      <c r="J307" s="60"/>
    </row>
    <row r="308" spans="1:73">
      <c r="A308" s="14"/>
      <c r="B308" s="16"/>
      <c r="D308" s="12"/>
      <c r="E308" s="14"/>
      <c r="F308" s="15"/>
      <c r="G308" s="12"/>
      <c r="I308" s="59"/>
      <c r="J308" s="60"/>
    </row>
    <row r="309" spans="1:73">
      <c r="A309" s="14"/>
      <c r="B309" s="16"/>
      <c r="D309" s="12"/>
      <c r="E309" s="14"/>
      <c r="F309" s="15"/>
      <c r="G309" s="12"/>
      <c r="I309" s="59"/>
      <c r="J309" s="60"/>
    </row>
    <row r="310" spans="1:73">
      <c r="A310" s="14"/>
      <c r="B310" s="16"/>
      <c r="D310" s="12"/>
      <c r="E310" s="14"/>
      <c r="F310" s="15"/>
      <c r="G310" s="12"/>
      <c r="I310" s="59"/>
      <c r="J310" s="60"/>
    </row>
    <row r="311" spans="1:73">
      <c r="A311" s="14"/>
      <c r="B311" s="16"/>
      <c r="D311" s="12"/>
      <c r="E311" s="14"/>
      <c r="F311" s="15"/>
      <c r="G311" s="12"/>
      <c r="I311" s="59"/>
      <c r="J311" s="60"/>
    </row>
    <row r="312" spans="1:73">
      <c r="A312" s="14"/>
      <c r="B312" s="16"/>
      <c r="D312" s="12"/>
      <c r="E312" s="14"/>
      <c r="F312" s="15"/>
      <c r="G312" s="12"/>
      <c r="I312" s="59"/>
      <c r="J312" s="60"/>
    </row>
    <row r="313" spans="1:73">
      <c r="A313" s="14"/>
      <c r="B313" s="16"/>
      <c r="D313" s="12"/>
      <c r="E313" s="14"/>
      <c r="F313" s="15"/>
      <c r="G313" s="12"/>
      <c r="I313" s="59"/>
      <c r="J313" s="60"/>
    </row>
    <row r="314" spans="1:73">
      <c r="A314" s="14"/>
      <c r="B314" s="16"/>
      <c r="D314" s="12"/>
      <c r="E314" s="14"/>
      <c r="F314" s="15"/>
      <c r="G314" s="12"/>
      <c r="I314" s="59"/>
      <c r="J314" s="60"/>
    </row>
    <row r="315" spans="1:73">
      <c r="A315" s="14"/>
      <c r="B315" s="16"/>
      <c r="D315" s="12"/>
      <c r="E315" s="14"/>
      <c r="F315" s="15"/>
      <c r="G315" s="12"/>
      <c r="I315" s="59"/>
      <c r="J315" s="60"/>
    </row>
    <row r="316" spans="1:73">
      <c r="A316" s="14"/>
      <c r="B316" s="16"/>
      <c r="D316" s="12"/>
      <c r="E316" s="14"/>
      <c r="F316" s="15"/>
      <c r="G316" s="12"/>
      <c r="I316" s="59"/>
      <c r="J316" s="60"/>
    </row>
    <row r="317" spans="1:73">
      <c r="A317" s="14"/>
      <c r="B317" s="16"/>
      <c r="D317" s="12"/>
      <c r="E317" s="14"/>
      <c r="F317" s="15"/>
      <c r="G317" s="12"/>
      <c r="I317" s="59"/>
      <c r="J317" s="60"/>
    </row>
    <row r="318" spans="1:73">
      <c r="A318" s="14"/>
      <c r="B318" s="16"/>
      <c r="D318" s="12"/>
      <c r="E318" s="14"/>
      <c r="F318" s="15"/>
      <c r="G318" s="12"/>
      <c r="I318" s="59"/>
      <c r="J318" s="60"/>
    </row>
    <row r="319" spans="1:73">
      <c r="A319" s="14"/>
      <c r="B319" s="16"/>
      <c r="D319" s="12"/>
      <c r="E319" s="14"/>
      <c r="F319" s="15"/>
      <c r="G319" s="12"/>
      <c r="I319" s="59"/>
      <c r="J319" s="60"/>
    </row>
    <row r="320" spans="1:73">
      <c r="A320" s="14"/>
      <c r="B320" s="16"/>
      <c r="D320" s="12"/>
      <c r="E320" s="14"/>
      <c r="F320" s="15"/>
      <c r="G320" s="12"/>
      <c r="I320" s="59"/>
      <c r="J320" s="60"/>
    </row>
    <row r="321" spans="1:10">
      <c r="A321" s="14"/>
      <c r="B321" s="16"/>
      <c r="D321" s="12"/>
      <c r="E321" s="14"/>
      <c r="F321" s="15"/>
      <c r="G321" s="12"/>
      <c r="I321" s="59"/>
      <c r="J321" s="60"/>
    </row>
    <row r="322" spans="1:10">
      <c r="A322" s="14"/>
      <c r="B322" s="16"/>
      <c r="D322" s="12"/>
      <c r="E322" s="14"/>
      <c r="F322" s="15"/>
      <c r="G322" s="12"/>
      <c r="I322" s="59"/>
      <c r="J322" s="60"/>
    </row>
    <row r="323" spans="1:10">
      <c r="A323" s="14"/>
      <c r="B323" s="16"/>
      <c r="D323" s="12"/>
      <c r="E323" s="14"/>
      <c r="F323" s="15"/>
      <c r="G323" s="12"/>
      <c r="I323" s="59"/>
      <c r="J323" s="60"/>
    </row>
    <row r="324" spans="1:10">
      <c r="A324" s="14"/>
      <c r="B324" s="16"/>
      <c r="D324" s="12"/>
      <c r="E324" s="14"/>
      <c r="F324" s="15"/>
      <c r="G324" s="12"/>
      <c r="I324" s="59"/>
      <c r="J324" s="60"/>
    </row>
    <row r="325" spans="1:10">
      <c r="A325" s="14"/>
      <c r="B325" s="16"/>
      <c r="D325" s="12"/>
      <c r="E325" s="14"/>
      <c r="F325" s="15"/>
      <c r="G325" s="12"/>
      <c r="I325" s="59"/>
      <c r="J325" s="60"/>
    </row>
    <row r="326" spans="1:10">
      <c r="A326" s="14"/>
      <c r="B326" s="16"/>
      <c r="D326" s="12"/>
      <c r="E326" s="14"/>
      <c r="F326" s="15"/>
      <c r="G326" s="12"/>
      <c r="I326" s="59"/>
      <c r="J326" s="60"/>
    </row>
    <row r="327" spans="1:10">
      <c r="A327" s="14"/>
      <c r="B327" s="16"/>
      <c r="D327" s="12"/>
      <c r="E327" s="14"/>
      <c r="F327" s="15"/>
      <c r="G327" s="12"/>
      <c r="I327" s="59"/>
      <c r="J327" s="60"/>
    </row>
    <row r="328" spans="1:10">
      <c r="A328" s="14"/>
      <c r="B328" s="16"/>
      <c r="D328" s="12"/>
      <c r="E328" s="14"/>
      <c r="F328" s="15"/>
      <c r="G328" s="12"/>
      <c r="I328" s="59"/>
      <c r="J328" s="60"/>
    </row>
    <row r="329" spans="1:10">
      <c r="A329" s="14"/>
      <c r="B329" s="16"/>
      <c r="D329" s="12"/>
      <c r="E329" s="14"/>
      <c r="F329" s="15"/>
      <c r="G329" s="12"/>
      <c r="I329" s="59"/>
      <c r="J329" s="60"/>
    </row>
    <row r="330" spans="1:10">
      <c r="A330" s="14"/>
      <c r="B330" s="16"/>
      <c r="D330" s="12"/>
      <c r="E330" s="14"/>
      <c r="F330" s="15"/>
      <c r="G330" s="12"/>
      <c r="I330" s="59"/>
      <c r="J330" s="60"/>
    </row>
    <row r="331" spans="1:10">
      <c r="A331" s="14"/>
      <c r="B331" s="16"/>
      <c r="D331" s="12"/>
      <c r="E331" s="14"/>
      <c r="F331" s="15"/>
      <c r="G331" s="12"/>
      <c r="I331" s="59"/>
      <c r="J331" s="60"/>
    </row>
    <row r="332" spans="1:10">
      <c r="A332" s="14"/>
      <c r="B332" s="16"/>
      <c r="D332" s="12"/>
      <c r="E332" s="14"/>
      <c r="F332" s="15"/>
      <c r="G332" s="12"/>
      <c r="I332" s="59"/>
      <c r="J332" s="60"/>
    </row>
    <row r="333" spans="1:10">
      <c r="A333" s="14"/>
      <c r="B333" s="16"/>
      <c r="D333" s="12"/>
      <c r="E333" s="14"/>
      <c r="F333" s="15"/>
      <c r="G333" s="12"/>
      <c r="I333" s="59"/>
      <c r="J333" s="60"/>
    </row>
    <row r="334" spans="1:10">
      <c r="A334" s="14"/>
      <c r="B334" s="16"/>
      <c r="D334" s="12"/>
      <c r="E334" s="14"/>
      <c r="F334" s="15"/>
      <c r="G334" s="12"/>
      <c r="I334" s="59"/>
      <c r="J334" s="60"/>
    </row>
    <row r="335" spans="1:10">
      <c r="A335" s="14"/>
      <c r="B335" s="16"/>
      <c r="D335" s="14"/>
      <c r="E335" s="14"/>
      <c r="F335" s="12"/>
      <c r="G335" s="12"/>
      <c r="I335" s="62"/>
    </row>
    <row r="336" spans="1:10">
      <c r="A336" s="14"/>
      <c r="B336" s="16"/>
      <c r="D336" s="14"/>
      <c r="E336" s="14"/>
      <c r="F336" s="12"/>
      <c r="G336" s="12"/>
      <c r="I336" s="62"/>
    </row>
    <row r="337" spans="1:9">
      <c r="A337" s="14"/>
      <c r="B337" s="16"/>
      <c r="D337" s="14"/>
      <c r="E337" s="14"/>
      <c r="F337" s="12"/>
      <c r="G337" s="12"/>
      <c r="I337" s="62"/>
    </row>
    <row r="338" spans="1:9">
      <c r="A338" s="14"/>
      <c r="B338" s="16"/>
      <c r="D338" s="14"/>
      <c r="E338" s="14"/>
      <c r="F338" s="12"/>
      <c r="G338" s="12"/>
      <c r="I338" s="62"/>
    </row>
    <row r="339" spans="1:9">
      <c r="A339" s="14"/>
      <c r="B339" s="16"/>
      <c r="D339" s="14"/>
      <c r="E339" s="14"/>
      <c r="F339" s="12"/>
      <c r="G339" s="12"/>
      <c r="I339" s="62"/>
    </row>
    <row r="340" spans="1:9">
      <c r="A340" s="14"/>
      <c r="B340" s="16"/>
      <c r="D340" s="14"/>
      <c r="E340" s="14"/>
      <c r="F340" s="12"/>
      <c r="G340" s="12"/>
      <c r="I340" s="62"/>
    </row>
    <row r="341" spans="1:9">
      <c r="A341" s="14"/>
      <c r="B341" s="16"/>
      <c r="D341" s="14"/>
      <c r="E341" s="14"/>
      <c r="F341" s="12"/>
      <c r="G341" s="12"/>
      <c r="I341" s="62"/>
    </row>
    <row r="342" spans="1:9">
      <c r="A342" s="14"/>
      <c r="B342" s="16"/>
      <c r="D342" s="14"/>
      <c r="E342" s="14"/>
      <c r="F342" s="12"/>
      <c r="G342" s="12"/>
      <c r="I342" s="62"/>
    </row>
    <row r="343" spans="1:9">
      <c r="A343" s="14"/>
      <c r="B343" s="16"/>
      <c r="D343" s="14"/>
      <c r="E343" s="14"/>
      <c r="F343" s="12"/>
      <c r="G343" s="12"/>
      <c r="I343" s="62"/>
    </row>
    <row r="344" spans="1:9">
      <c r="A344" s="14"/>
      <c r="B344" s="16"/>
      <c r="D344" s="14"/>
      <c r="E344" s="14"/>
      <c r="F344" s="12"/>
      <c r="G344" s="12"/>
      <c r="I344" s="62"/>
    </row>
    <row r="345" spans="1:9">
      <c r="A345" s="14"/>
      <c r="B345" s="16"/>
      <c r="D345" s="14"/>
      <c r="E345" s="14"/>
      <c r="F345" s="12"/>
      <c r="G345" s="12"/>
      <c r="I345" s="62"/>
    </row>
    <row r="346" spans="1:9">
      <c r="A346" s="14"/>
      <c r="B346" s="16"/>
      <c r="D346" s="14"/>
      <c r="E346" s="14"/>
      <c r="F346" s="12"/>
      <c r="G346" s="12"/>
      <c r="I346" s="62"/>
    </row>
    <row r="347" spans="1:9">
      <c r="A347" s="14"/>
      <c r="B347" s="16"/>
      <c r="D347" s="14"/>
      <c r="E347" s="14"/>
      <c r="F347" s="12"/>
      <c r="G347" s="12"/>
      <c r="I347" s="62"/>
    </row>
    <row r="348" spans="1:9">
      <c r="A348" s="14"/>
      <c r="B348" s="16"/>
      <c r="D348" s="14"/>
      <c r="E348" s="14"/>
      <c r="F348" s="12"/>
      <c r="G348" s="12"/>
      <c r="I348" s="62"/>
    </row>
    <row r="349" spans="1:9">
      <c r="A349" s="14"/>
      <c r="B349" s="16"/>
      <c r="D349" s="14"/>
      <c r="E349" s="14"/>
      <c r="F349" s="12"/>
      <c r="G349" s="12"/>
      <c r="I349" s="62"/>
    </row>
    <row r="350" spans="1:9">
      <c r="A350" s="14"/>
      <c r="B350" s="16"/>
      <c r="D350" s="14"/>
      <c r="E350" s="14"/>
      <c r="F350" s="12"/>
      <c r="G350" s="12"/>
      <c r="I350" s="62"/>
    </row>
    <row r="351" spans="1:9">
      <c r="A351" s="14"/>
      <c r="B351" s="16"/>
      <c r="D351" s="14"/>
      <c r="E351" s="14"/>
      <c r="F351" s="12"/>
      <c r="G351" s="12"/>
      <c r="I351" s="62"/>
    </row>
    <row r="352" spans="1:9">
      <c r="A352" s="14"/>
      <c r="B352" s="16"/>
      <c r="D352" s="14"/>
      <c r="E352" s="14"/>
      <c r="F352" s="12"/>
      <c r="G352" s="12"/>
      <c r="I352" s="62"/>
    </row>
    <row r="353" spans="1:9">
      <c r="A353" s="14"/>
      <c r="B353" s="16"/>
      <c r="D353" s="14"/>
      <c r="E353" s="14"/>
      <c r="F353" s="12"/>
      <c r="G353" s="12"/>
      <c r="I353" s="62"/>
    </row>
    <row r="354" spans="1:9">
      <c r="A354" s="14"/>
      <c r="B354" s="16"/>
      <c r="D354" s="14"/>
      <c r="E354" s="14"/>
      <c r="F354" s="12"/>
      <c r="G354" s="12"/>
      <c r="I354" s="62"/>
    </row>
    <row r="355" spans="1:9">
      <c r="A355" s="14"/>
      <c r="B355" s="16"/>
      <c r="D355" s="14"/>
      <c r="E355" s="14"/>
      <c r="F355" s="12"/>
      <c r="G355" s="12"/>
      <c r="I355" s="62"/>
    </row>
    <row r="356" spans="1:9">
      <c r="A356" s="14"/>
      <c r="B356" s="16"/>
      <c r="D356" s="14"/>
      <c r="E356" s="14"/>
      <c r="F356" s="12"/>
      <c r="G356" s="12"/>
      <c r="I356" s="62"/>
    </row>
    <row r="357" spans="1:9">
      <c r="A357" s="14"/>
      <c r="B357" s="16"/>
      <c r="D357" s="14"/>
      <c r="E357" s="14"/>
      <c r="F357" s="12"/>
      <c r="G357" s="12"/>
      <c r="I357" s="62"/>
    </row>
    <row r="358" spans="1:9">
      <c r="A358" s="14"/>
      <c r="B358" s="16"/>
      <c r="D358" s="14"/>
      <c r="E358" s="14"/>
      <c r="F358" s="12"/>
      <c r="G358" s="12"/>
      <c r="I358" s="62"/>
    </row>
    <row r="359" spans="1:9">
      <c r="A359" s="14"/>
      <c r="B359" s="16"/>
      <c r="D359" s="14"/>
      <c r="E359" s="14"/>
      <c r="F359" s="12"/>
      <c r="G359" s="12"/>
      <c r="I359" s="62"/>
    </row>
    <row r="360" spans="1:9">
      <c r="A360" s="14"/>
      <c r="B360" s="16"/>
      <c r="D360" s="14"/>
      <c r="E360" s="14"/>
      <c r="F360" s="12"/>
      <c r="G360" s="12"/>
      <c r="I360" s="62"/>
    </row>
    <row r="361" spans="1:9">
      <c r="A361" s="14"/>
      <c r="B361" s="16"/>
      <c r="D361" s="14"/>
      <c r="E361" s="14"/>
      <c r="F361" s="12"/>
      <c r="G361" s="12"/>
      <c r="I361" s="62"/>
    </row>
    <row r="362" spans="1:9">
      <c r="A362" s="14"/>
      <c r="B362" s="16"/>
      <c r="D362" s="14"/>
      <c r="E362" s="14"/>
      <c r="F362" s="12"/>
      <c r="G362" s="12"/>
      <c r="I362" s="62"/>
    </row>
    <row r="363" spans="1:9">
      <c r="A363" s="14"/>
      <c r="B363" s="16"/>
      <c r="D363" s="14"/>
      <c r="E363" s="14"/>
      <c r="F363" s="12"/>
      <c r="G363" s="12"/>
      <c r="I363" s="62"/>
    </row>
    <row r="364" spans="1:9">
      <c r="A364" s="14"/>
      <c r="B364" s="16"/>
      <c r="D364" s="14"/>
      <c r="E364" s="14"/>
      <c r="F364" s="12"/>
      <c r="G364" s="12"/>
      <c r="I364" s="62"/>
    </row>
    <row r="365" spans="1:9">
      <c r="A365" s="14"/>
      <c r="B365" s="16"/>
      <c r="D365" s="14"/>
      <c r="E365" s="14"/>
      <c r="F365" s="12"/>
      <c r="G365" s="12"/>
      <c r="I365" s="62"/>
    </row>
    <row r="366" spans="1:9">
      <c r="A366" s="14"/>
      <c r="B366" s="16"/>
      <c r="D366" s="14"/>
      <c r="E366" s="14"/>
      <c r="F366" s="12"/>
      <c r="G366" s="12"/>
      <c r="I366" s="62"/>
    </row>
    <row r="367" spans="1:9">
      <c r="A367" s="14"/>
      <c r="B367" s="16"/>
      <c r="D367" s="14"/>
      <c r="E367" s="14"/>
      <c r="F367" s="12"/>
      <c r="G367" s="12"/>
      <c r="I367" s="62"/>
    </row>
    <row r="368" spans="1:9">
      <c r="A368" s="14"/>
      <c r="B368" s="16"/>
      <c r="D368" s="14"/>
      <c r="E368" s="14"/>
      <c r="F368" s="12"/>
      <c r="G368" s="12"/>
      <c r="I368" s="62"/>
    </row>
    <row r="369" spans="1:9">
      <c r="A369" s="14"/>
      <c r="B369" s="16"/>
      <c r="D369" s="14"/>
      <c r="E369" s="14"/>
      <c r="F369" s="12"/>
      <c r="G369" s="12"/>
      <c r="I369" s="62"/>
    </row>
    <row r="370" spans="1:9">
      <c r="A370" s="14"/>
      <c r="B370" s="16"/>
      <c r="D370" s="14"/>
      <c r="E370" s="14"/>
      <c r="F370" s="12"/>
      <c r="G370" s="12"/>
      <c r="I370" s="62"/>
    </row>
    <row r="371" spans="1:9">
      <c r="A371" s="14"/>
      <c r="B371" s="16"/>
      <c r="D371" s="14"/>
      <c r="E371" s="14"/>
      <c r="F371" s="12"/>
      <c r="G371" s="12"/>
      <c r="I371" s="62"/>
    </row>
    <row r="372" spans="1:9">
      <c r="A372" s="14"/>
      <c r="B372" s="16"/>
      <c r="D372" s="14"/>
      <c r="E372" s="14"/>
      <c r="F372" s="12"/>
      <c r="G372" s="12"/>
      <c r="I372" s="62"/>
    </row>
    <row r="373" spans="1:9">
      <c r="A373" s="14"/>
      <c r="B373" s="16"/>
      <c r="D373" s="14"/>
      <c r="E373" s="14"/>
      <c r="F373" s="12"/>
      <c r="G373" s="12"/>
      <c r="I373" s="62"/>
    </row>
    <row r="374" spans="1:9">
      <c r="A374" s="14"/>
      <c r="B374" s="16"/>
      <c r="D374" s="14"/>
      <c r="E374" s="14"/>
      <c r="F374" s="12"/>
      <c r="G374" s="12"/>
      <c r="I374" s="62"/>
    </row>
    <row r="375" spans="1:9">
      <c r="A375" s="14"/>
      <c r="B375" s="16"/>
      <c r="D375" s="14"/>
      <c r="E375" s="14"/>
      <c r="F375" s="12"/>
      <c r="G375" s="12"/>
      <c r="I375" s="62"/>
    </row>
    <row r="376" spans="1:9">
      <c r="A376" s="14"/>
      <c r="B376" s="16"/>
      <c r="D376" s="14"/>
      <c r="E376" s="14"/>
      <c r="F376" s="12"/>
      <c r="G376" s="12"/>
      <c r="I376" s="62"/>
    </row>
    <row r="377" spans="1:9">
      <c r="A377" s="14"/>
      <c r="B377" s="16"/>
      <c r="D377" s="14"/>
      <c r="E377" s="14"/>
      <c r="F377" s="12"/>
      <c r="G377" s="12"/>
      <c r="I377" s="62"/>
    </row>
    <row r="378" spans="1:9">
      <c r="A378" s="14"/>
      <c r="B378" s="16"/>
      <c r="D378" s="14"/>
      <c r="E378" s="14"/>
      <c r="F378" s="12"/>
      <c r="G378" s="12"/>
      <c r="I378" s="62"/>
    </row>
    <row r="379" spans="1:9">
      <c r="A379" s="14"/>
      <c r="B379" s="16"/>
      <c r="D379" s="14"/>
      <c r="E379" s="14"/>
      <c r="F379" s="12"/>
      <c r="G379" s="12"/>
      <c r="I379" s="62"/>
    </row>
    <row r="380" spans="1:9">
      <c r="A380" s="14"/>
      <c r="B380" s="16"/>
      <c r="D380" s="14"/>
      <c r="E380" s="14"/>
      <c r="F380" s="12"/>
      <c r="G380" s="12"/>
      <c r="I380" s="62"/>
    </row>
    <row r="381" spans="1:9">
      <c r="A381" s="14"/>
      <c r="B381" s="16"/>
      <c r="D381" s="14"/>
      <c r="E381" s="14"/>
      <c r="F381" s="12"/>
      <c r="G381" s="12"/>
      <c r="I381" s="62"/>
    </row>
    <row r="382" spans="1:9">
      <c r="A382" s="14"/>
      <c r="B382" s="16"/>
      <c r="D382" s="14"/>
      <c r="E382" s="14"/>
      <c r="F382" s="12"/>
      <c r="G382" s="12"/>
      <c r="I382" s="62"/>
    </row>
    <row r="383" spans="1:9">
      <c r="A383" s="14"/>
      <c r="B383" s="16"/>
      <c r="D383" s="14"/>
      <c r="E383" s="14"/>
      <c r="F383" s="12"/>
      <c r="G383" s="12"/>
      <c r="I383" s="62"/>
    </row>
    <row r="384" spans="1:9">
      <c r="A384" s="14"/>
      <c r="B384" s="16"/>
      <c r="D384" s="14"/>
      <c r="E384" s="14"/>
      <c r="F384" s="12"/>
      <c r="G384" s="12"/>
      <c r="I384" s="62"/>
    </row>
    <row r="385" spans="1:9">
      <c r="A385" s="14"/>
      <c r="B385" s="16"/>
      <c r="D385" s="14"/>
      <c r="E385" s="14"/>
      <c r="F385" s="12"/>
      <c r="G385" s="12"/>
      <c r="I385" s="62"/>
    </row>
    <row r="386" spans="1:9">
      <c r="A386" s="14"/>
      <c r="B386" s="16"/>
      <c r="D386" s="14"/>
      <c r="E386" s="14"/>
      <c r="F386" s="12"/>
      <c r="G386" s="12"/>
      <c r="I386" s="62"/>
    </row>
    <row r="387" spans="1:9">
      <c r="A387" s="14"/>
      <c r="B387" s="16"/>
      <c r="D387" s="14"/>
      <c r="E387" s="14"/>
      <c r="F387" s="12"/>
      <c r="G387" s="12"/>
      <c r="I387" s="62"/>
    </row>
    <row r="388" spans="1:9">
      <c r="A388" s="14"/>
      <c r="B388" s="16"/>
      <c r="D388" s="14"/>
      <c r="E388" s="14"/>
      <c r="F388" s="12"/>
      <c r="G388" s="12"/>
      <c r="I388" s="62"/>
    </row>
    <row r="389" spans="1:9">
      <c r="A389" s="14"/>
      <c r="B389" s="16"/>
      <c r="D389" s="14"/>
      <c r="E389" s="14"/>
      <c r="F389" s="12"/>
      <c r="G389" s="12"/>
      <c r="I389" s="62"/>
    </row>
    <row r="390" spans="1:9">
      <c r="A390" s="14"/>
      <c r="B390" s="16"/>
      <c r="D390" s="14"/>
      <c r="E390" s="14"/>
      <c r="F390" s="12"/>
      <c r="G390" s="12"/>
      <c r="I390" s="62"/>
    </row>
    <row r="391" spans="1:9">
      <c r="A391" s="14"/>
      <c r="B391" s="16"/>
      <c r="D391" s="14"/>
      <c r="E391" s="14"/>
      <c r="F391" s="12"/>
      <c r="G391" s="12"/>
      <c r="I391" s="62"/>
    </row>
    <row r="392" spans="1:9">
      <c r="A392" s="14"/>
      <c r="B392" s="16"/>
      <c r="D392" s="14"/>
      <c r="E392" s="14"/>
      <c r="F392" s="12"/>
      <c r="G392" s="12"/>
      <c r="I392" s="62"/>
    </row>
    <row r="393" spans="1:9">
      <c r="A393" s="14"/>
      <c r="B393" s="16"/>
      <c r="D393" s="14"/>
      <c r="E393" s="14"/>
      <c r="F393" s="12"/>
      <c r="G393" s="12"/>
      <c r="I393" s="62"/>
    </row>
    <row r="394" spans="1:9">
      <c r="A394" s="14"/>
      <c r="B394" s="16"/>
      <c r="D394" s="14"/>
      <c r="E394" s="14"/>
      <c r="F394" s="12"/>
      <c r="G394" s="12"/>
      <c r="I394" s="62"/>
    </row>
    <row r="395" spans="1:9">
      <c r="A395" s="14"/>
      <c r="B395" s="16"/>
      <c r="D395" s="14"/>
      <c r="E395" s="14"/>
      <c r="F395" s="12"/>
      <c r="G395" s="12"/>
      <c r="I395" s="62"/>
    </row>
    <row r="396" spans="1:9">
      <c r="A396" s="14"/>
      <c r="B396" s="16"/>
      <c r="D396" s="14"/>
      <c r="E396" s="14"/>
      <c r="F396" s="12"/>
      <c r="G396" s="12"/>
      <c r="I396" s="62"/>
    </row>
    <row r="397" spans="1:9">
      <c r="A397" s="14"/>
      <c r="B397" s="16"/>
      <c r="D397" s="14"/>
      <c r="E397" s="14"/>
      <c r="F397" s="12"/>
      <c r="G397" s="12"/>
      <c r="I397" s="62"/>
    </row>
    <row r="398" spans="1:9">
      <c r="A398" s="14"/>
      <c r="B398" s="16"/>
      <c r="D398" s="14"/>
      <c r="E398" s="14"/>
      <c r="F398" s="12"/>
      <c r="G398" s="12"/>
      <c r="I398" s="62"/>
    </row>
    <row r="399" spans="1:9">
      <c r="A399" s="14"/>
      <c r="B399" s="16"/>
      <c r="D399" s="14"/>
      <c r="E399" s="14"/>
      <c r="F399" s="12"/>
      <c r="G399" s="12"/>
      <c r="I399" s="62"/>
    </row>
    <row r="400" spans="1:9">
      <c r="A400" s="14"/>
      <c r="B400" s="16"/>
      <c r="D400" s="14"/>
      <c r="E400" s="14"/>
      <c r="F400" s="12"/>
      <c r="G400" s="12"/>
      <c r="I400" s="62"/>
    </row>
    <row r="401" spans="1:9">
      <c r="A401" s="14"/>
      <c r="B401" s="16"/>
      <c r="D401" s="14"/>
      <c r="E401" s="14"/>
      <c r="F401" s="12"/>
      <c r="G401" s="12"/>
      <c r="I401" s="62"/>
    </row>
    <row r="402" spans="1:9">
      <c r="A402" s="14"/>
      <c r="B402" s="16"/>
      <c r="D402" s="14"/>
      <c r="E402" s="14"/>
      <c r="F402" s="12"/>
      <c r="G402" s="12"/>
      <c r="I402" s="62"/>
    </row>
    <row r="403" spans="1:9">
      <c r="A403" s="14"/>
      <c r="B403" s="16"/>
      <c r="D403" s="14"/>
      <c r="E403" s="14"/>
      <c r="F403" s="12"/>
      <c r="G403" s="12"/>
      <c r="I403" s="62"/>
    </row>
    <row r="404" spans="1:9">
      <c r="A404" s="14"/>
      <c r="B404" s="16"/>
      <c r="D404" s="14"/>
      <c r="E404" s="14"/>
      <c r="F404" s="12"/>
      <c r="G404" s="12"/>
      <c r="I404" s="62"/>
    </row>
    <row r="405" spans="1:9">
      <c r="A405" s="14"/>
      <c r="B405" s="16"/>
      <c r="D405" s="14"/>
      <c r="E405" s="14"/>
      <c r="F405" s="12"/>
      <c r="G405" s="12"/>
      <c r="I405" s="62"/>
    </row>
    <row r="406" spans="1:9">
      <c r="A406" s="14"/>
      <c r="B406" s="16"/>
      <c r="D406" s="14"/>
      <c r="E406" s="14"/>
      <c r="F406" s="12"/>
      <c r="G406" s="12"/>
      <c r="I406" s="62"/>
    </row>
    <row r="407" spans="1:9">
      <c r="A407" s="14"/>
      <c r="B407" s="16"/>
      <c r="D407" s="14"/>
      <c r="E407" s="14"/>
      <c r="F407" s="12"/>
      <c r="G407" s="12"/>
      <c r="I407" s="62"/>
    </row>
    <row r="408" spans="1:9">
      <c r="A408" s="14"/>
      <c r="B408" s="16"/>
      <c r="D408" s="14"/>
      <c r="E408" s="14"/>
      <c r="F408" s="12"/>
      <c r="G408" s="12"/>
      <c r="I408" s="62"/>
    </row>
    <row r="409" spans="1:9">
      <c r="A409" s="14"/>
      <c r="B409" s="16"/>
      <c r="D409" s="14"/>
      <c r="E409" s="14"/>
      <c r="F409" s="12"/>
      <c r="G409" s="12"/>
      <c r="I409" s="62"/>
    </row>
    <row r="410" spans="1:9">
      <c r="A410" s="14"/>
      <c r="B410" s="16"/>
      <c r="D410" s="14"/>
      <c r="E410" s="14"/>
      <c r="F410" s="12"/>
      <c r="G410" s="12"/>
      <c r="I410" s="62"/>
    </row>
    <row r="411" spans="1:9">
      <c r="A411" s="14"/>
      <c r="B411" s="16"/>
      <c r="D411" s="14"/>
      <c r="E411" s="14"/>
      <c r="F411" s="12"/>
      <c r="G411" s="12"/>
      <c r="I411" s="62"/>
    </row>
    <row r="412" spans="1:9">
      <c r="A412" s="14"/>
      <c r="B412" s="16"/>
      <c r="D412" s="14"/>
      <c r="E412" s="14"/>
      <c r="F412" s="12"/>
      <c r="G412" s="12"/>
      <c r="I412" s="62"/>
    </row>
    <row r="413" spans="1:9">
      <c r="A413" s="14"/>
      <c r="B413" s="16"/>
      <c r="D413" s="14"/>
      <c r="E413" s="14"/>
      <c r="F413" s="12"/>
      <c r="G413" s="12"/>
      <c r="I413" s="62"/>
    </row>
    <row r="414" spans="1:9">
      <c r="A414" s="14"/>
      <c r="B414" s="16"/>
      <c r="D414" s="14"/>
      <c r="E414" s="14"/>
      <c r="F414" s="12"/>
      <c r="G414" s="12"/>
      <c r="I414" s="62"/>
    </row>
    <row r="415" spans="1:9">
      <c r="A415" s="14"/>
      <c r="B415" s="16"/>
      <c r="D415" s="14"/>
      <c r="E415" s="14"/>
      <c r="F415" s="12"/>
      <c r="G415" s="12"/>
      <c r="I415" s="62"/>
    </row>
    <row r="416" spans="1:9">
      <c r="A416" s="14"/>
      <c r="B416" s="16"/>
      <c r="D416" s="14"/>
      <c r="E416" s="14"/>
      <c r="F416" s="12"/>
      <c r="G416" s="12"/>
      <c r="I416" s="62"/>
    </row>
    <row r="417" spans="1:9">
      <c r="A417" s="14"/>
      <c r="B417" s="16"/>
      <c r="D417" s="14"/>
      <c r="E417" s="14"/>
      <c r="F417" s="12"/>
      <c r="G417" s="12"/>
      <c r="I417" s="62"/>
    </row>
    <row r="418" spans="1:9">
      <c r="A418" s="14"/>
      <c r="B418" s="16"/>
      <c r="D418" s="14"/>
      <c r="E418" s="14"/>
      <c r="F418" s="12"/>
      <c r="G418" s="12"/>
      <c r="I418" s="62"/>
    </row>
    <row r="419" spans="1:9">
      <c r="A419" s="14"/>
      <c r="B419" s="16"/>
      <c r="D419" s="14"/>
      <c r="E419" s="14"/>
      <c r="F419" s="12"/>
      <c r="G419" s="12"/>
      <c r="I419" s="62"/>
    </row>
    <row r="420" spans="1:9">
      <c r="A420" s="14"/>
      <c r="B420" s="16"/>
      <c r="D420" s="14"/>
      <c r="E420" s="14"/>
      <c r="F420" s="12"/>
      <c r="G420" s="12"/>
      <c r="I420" s="62"/>
    </row>
    <row r="421" spans="1:9">
      <c r="A421" s="14"/>
      <c r="B421" s="16"/>
      <c r="D421" s="14"/>
      <c r="E421" s="14"/>
      <c r="F421" s="12"/>
      <c r="G421" s="12"/>
      <c r="I421" s="62"/>
    </row>
    <row r="422" spans="1:9">
      <c r="A422" s="14"/>
      <c r="B422" s="16"/>
      <c r="D422" s="14"/>
      <c r="E422" s="14"/>
      <c r="F422" s="12"/>
      <c r="G422" s="12"/>
      <c r="I422" s="62"/>
    </row>
    <row r="423" spans="1:9">
      <c r="A423" s="14"/>
      <c r="B423" s="16"/>
      <c r="D423" s="14"/>
      <c r="E423" s="14"/>
      <c r="F423" s="12"/>
      <c r="G423" s="12"/>
      <c r="I423" s="62"/>
    </row>
    <row r="424" spans="1:9">
      <c r="A424" s="14"/>
      <c r="B424" s="16"/>
      <c r="D424" s="14"/>
      <c r="E424" s="14"/>
      <c r="F424" s="12"/>
      <c r="G424" s="12"/>
      <c r="I424" s="62"/>
    </row>
    <row r="425" spans="1:9">
      <c r="A425" s="14"/>
      <c r="B425" s="16"/>
      <c r="D425" s="14"/>
      <c r="E425" s="14"/>
      <c r="F425" s="12"/>
      <c r="G425" s="12"/>
      <c r="I425" s="62"/>
    </row>
    <row r="426" spans="1:9">
      <c r="A426" s="14"/>
      <c r="B426" s="16"/>
      <c r="D426" s="14"/>
      <c r="E426" s="14"/>
      <c r="F426" s="12"/>
      <c r="G426" s="12"/>
      <c r="I426" s="62"/>
    </row>
    <row r="427" spans="1:9">
      <c r="A427" s="14"/>
      <c r="B427" s="16"/>
      <c r="D427" s="14"/>
      <c r="E427" s="14"/>
      <c r="F427" s="12"/>
      <c r="G427" s="12"/>
      <c r="I427" s="62"/>
    </row>
    <row r="428" spans="1:9">
      <c r="A428" s="14"/>
      <c r="B428" s="16"/>
      <c r="D428" s="14"/>
      <c r="E428" s="14"/>
      <c r="F428" s="12"/>
      <c r="G428" s="12"/>
      <c r="I428" s="62"/>
    </row>
    <row r="429" spans="1:9">
      <c r="A429" s="14"/>
      <c r="B429" s="16"/>
      <c r="D429" s="14"/>
      <c r="E429" s="14"/>
      <c r="F429" s="12"/>
      <c r="G429" s="12"/>
      <c r="I429" s="62"/>
    </row>
    <row r="430" spans="1:9">
      <c r="A430" s="14"/>
      <c r="B430" s="16"/>
      <c r="D430" s="14"/>
      <c r="E430" s="14"/>
      <c r="F430" s="12"/>
      <c r="G430" s="12"/>
      <c r="I430" s="62"/>
    </row>
    <row r="431" spans="1:9">
      <c r="A431" s="14"/>
      <c r="B431" s="16"/>
      <c r="D431" s="14"/>
      <c r="E431" s="14"/>
      <c r="F431" s="12"/>
      <c r="G431" s="12"/>
      <c r="I431" s="62"/>
    </row>
    <row r="432" spans="1:9">
      <c r="A432" s="14"/>
      <c r="B432" s="16"/>
      <c r="D432" s="14"/>
      <c r="E432" s="14"/>
      <c r="F432" s="12"/>
      <c r="G432" s="12"/>
      <c r="I432" s="62"/>
    </row>
    <row r="433" spans="1:9">
      <c r="A433" s="14"/>
      <c r="B433" s="16"/>
      <c r="D433" s="14"/>
      <c r="E433" s="14"/>
      <c r="F433" s="12"/>
      <c r="G433" s="12"/>
      <c r="I433" s="62"/>
    </row>
    <row r="434" spans="1:9">
      <c r="A434" s="14"/>
      <c r="B434" s="16"/>
      <c r="D434" s="14"/>
      <c r="E434" s="14"/>
      <c r="F434" s="12"/>
      <c r="G434" s="12"/>
      <c r="I434" s="62"/>
    </row>
    <row r="435" spans="1:9">
      <c r="A435" s="14"/>
      <c r="B435" s="16"/>
      <c r="D435" s="14"/>
      <c r="E435" s="14"/>
      <c r="F435" s="12"/>
      <c r="G435" s="12"/>
      <c r="I435" s="62"/>
    </row>
    <row r="436" spans="1:9">
      <c r="A436" s="14"/>
      <c r="B436" s="16"/>
      <c r="D436" s="14"/>
      <c r="E436" s="14"/>
      <c r="F436" s="12"/>
      <c r="G436" s="12"/>
      <c r="I436" s="62"/>
    </row>
    <row r="437" spans="1:9">
      <c r="A437" s="14"/>
      <c r="B437" s="16"/>
      <c r="D437" s="14"/>
      <c r="E437" s="14"/>
      <c r="F437" s="12"/>
      <c r="G437" s="12"/>
      <c r="I437" s="62"/>
    </row>
    <row r="438" spans="1:9">
      <c r="A438" s="14"/>
      <c r="B438" s="16"/>
      <c r="D438" s="14"/>
      <c r="E438" s="14"/>
      <c r="F438" s="12"/>
      <c r="G438" s="12"/>
      <c r="I438" s="62"/>
    </row>
    <row r="439" spans="1:9">
      <c r="A439" s="14"/>
      <c r="B439" s="16"/>
      <c r="D439" s="14"/>
      <c r="E439" s="14"/>
      <c r="F439" s="12"/>
      <c r="G439" s="12"/>
      <c r="I439" s="62"/>
    </row>
    <row r="440" spans="1:9">
      <c r="A440" s="14"/>
      <c r="B440" s="16"/>
      <c r="D440" s="14"/>
      <c r="E440" s="14"/>
      <c r="F440" s="12"/>
      <c r="G440" s="12"/>
      <c r="I440" s="62"/>
    </row>
    <row r="441" spans="1:9">
      <c r="A441" s="14"/>
      <c r="B441" s="16"/>
      <c r="D441" s="14"/>
      <c r="E441" s="14"/>
      <c r="F441" s="12"/>
      <c r="G441" s="12"/>
      <c r="I441" s="62"/>
    </row>
    <row r="442" spans="1:9">
      <c r="A442" s="14"/>
      <c r="B442" s="16"/>
      <c r="D442" s="14"/>
      <c r="E442" s="14"/>
      <c r="F442" s="12"/>
      <c r="G442" s="12"/>
      <c r="I442" s="62"/>
    </row>
    <row r="443" spans="1:9">
      <c r="A443" s="14"/>
      <c r="B443" s="16"/>
      <c r="D443" s="14"/>
      <c r="E443" s="14"/>
      <c r="F443" s="12"/>
      <c r="G443" s="12"/>
      <c r="I443" s="62"/>
    </row>
    <row r="444" spans="1:9">
      <c r="A444" s="14"/>
      <c r="B444" s="16"/>
      <c r="D444" s="14"/>
      <c r="E444" s="14"/>
      <c r="F444" s="12"/>
      <c r="G444" s="12"/>
      <c r="I444" s="62"/>
    </row>
    <row r="445" spans="1:9">
      <c r="A445" s="14"/>
      <c r="B445" s="16"/>
      <c r="D445" s="14"/>
      <c r="E445" s="14"/>
      <c r="F445" s="12"/>
      <c r="G445" s="12"/>
      <c r="I445" s="62"/>
    </row>
  </sheetData>
  <sheetProtection formatCells="0" formatColumns="0" formatRows="0" insertColumns="0" insertRows="0" insertHyperlinks="0" deleteColumns="0" deleteRows="0" selectLockedCells="1" sort="0" autoFilter="0" pivotTables="0"/>
  <autoFilter ref="A4:K279">
    <filterColumn colId="7">
      <customFilters and="1">
        <customFilter operator="notEqual" val="Closed"/>
      </customFilters>
    </filterColumn>
  </autoFilter>
  <mergeCells count="14">
    <mergeCell ref="H1:J1"/>
    <mergeCell ref="H2:J2"/>
    <mergeCell ref="H3:J3"/>
    <mergeCell ref="A5:C5"/>
    <mergeCell ref="A249:C249"/>
    <mergeCell ref="A256:C256"/>
    <mergeCell ref="A1:C2"/>
    <mergeCell ref="A157:F157"/>
    <mergeCell ref="A185:F185"/>
    <mergeCell ref="A220:C220"/>
    <mergeCell ref="A49:F49"/>
    <mergeCell ref="A109:F109"/>
    <mergeCell ref="A35:F35"/>
    <mergeCell ref="A45:F45"/>
  </mergeCells>
  <phoneticPr fontId="3"/>
  <conditionalFormatting sqref="A6:A7 B6:K9">
    <cfRule type="expression" dxfId="0" priority="1" stopIfTrue="1">
      <formula>"IF(H1=""Open"")"</formula>
    </cfRule>
  </conditionalFormatting>
  <dataValidations disablePrompts="1" count="1">
    <dataValidation type="list" allowBlank="1" showInputMessage="1" showErrorMessage="1" sqref="E4:E5">
      <formula1>$M$2:$M$6</formula1>
    </dataValidation>
  </dataValidations>
  <hyperlinks>
    <hyperlink ref="C3" location="'Cover Sheet'!A1" display="Attendee list"/>
  </hyperlinks>
  <pageMargins left="0.51181102362204722" right="0.23622047244094491" top="0.74803149606299213" bottom="0.51181102362204722" header="0.51181102362204722" footer="0.23622047244094491"/>
  <pageSetup paperSize="9" scale="70" fitToHeight="5" orientation="landscape" copies="6" r:id="rId1"/>
  <headerFooter alignWithMargins="0">
    <oddFooter>&amp;C&amp;"Tahoma,Bold"HDS / Citi Confidential&amp;R&amp;"Tahoma,Regular"Page &amp;P of &amp;N</oddFooter>
  </headerFooter>
  <ignoredErrors>
    <ignoredError sqref="A11:A12 A18:A19 H3 A15 I279" unlockedFormula="1"/>
    <ignoredError sqref="A187" formula="1" unlockedFormula="1"/>
  </ignoredErrors>
  <legacyDrawingHF r:id="rId2"/>
</worksheet>
</file>

<file path=xl/worksheets/sheet3.xml><?xml version="1.0" encoding="utf-8"?>
<worksheet xmlns="http://schemas.openxmlformats.org/spreadsheetml/2006/main" xmlns:r="http://schemas.openxmlformats.org/officeDocument/2006/relationships">
  <sheetPr enableFormatConditionsCalculation="0">
    <tabColor indexed="46"/>
    <pageSetUpPr fitToPage="1"/>
  </sheetPr>
  <dimension ref="A1:BU171"/>
  <sheetViews>
    <sheetView zoomScale="85" zoomScaleNormal="85" zoomScaleSheetLayoutView="70" workbookViewId="0">
      <pane ySplit="4" topLeftCell="A5" activePane="bottomLeft" state="frozenSplit"/>
      <selection activeCell="F3" sqref="F3"/>
      <selection pane="bottomLeft" activeCell="C9" sqref="C9"/>
    </sheetView>
  </sheetViews>
  <sheetFormatPr defaultColWidth="11" defaultRowHeight="12.75"/>
  <cols>
    <col min="1" max="1" width="5.28515625" style="7" customWidth="1"/>
    <col min="2" max="2" width="18.28515625" style="8" bestFit="1" customWidth="1"/>
    <col min="3" max="3" width="45.140625" style="12" customWidth="1"/>
    <col min="4" max="4" width="8" style="13" customWidth="1"/>
    <col min="5" max="5" width="9.42578125" style="13" customWidth="1"/>
    <col min="6" max="6" width="42.28515625" style="11" customWidth="1"/>
    <col min="7" max="7" width="18.140625" style="11" customWidth="1"/>
    <col min="8" max="8" width="15.5703125" style="12" bestFit="1" customWidth="1"/>
    <col min="9" max="9" width="18" style="63" bestFit="1" customWidth="1"/>
    <col min="10" max="10" width="17.42578125" style="63" bestFit="1" customWidth="1"/>
    <col min="11" max="11" width="7" style="9" customWidth="1"/>
    <col min="12" max="15" width="11" style="9" hidden="1" customWidth="1"/>
    <col min="16" max="16384" width="11" style="9"/>
  </cols>
  <sheetData>
    <row r="1" spans="1:73" ht="18" customHeight="1">
      <c r="A1" s="75" t="s">
        <v>418</v>
      </c>
      <c r="B1" s="75"/>
      <c r="C1" s="76"/>
      <c r="D1" s="26" t="s">
        <v>361</v>
      </c>
      <c r="E1" s="10">
        <f>COUNTIF(H$7:H$178,D1)</f>
        <v>0</v>
      </c>
      <c r="G1" s="26" t="s">
        <v>389</v>
      </c>
      <c r="H1" s="78" t="str">
        <f>'Cover Sheet'!A5</f>
        <v>Citi / HDS Operations Review Meeting Notes</v>
      </c>
      <c r="I1" s="79"/>
      <c r="J1" s="80"/>
      <c r="K1" s="23"/>
      <c r="P1" s="23"/>
    </row>
    <row r="2" spans="1:73" ht="18" customHeight="1">
      <c r="A2" s="75"/>
      <c r="B2" s="75"/>
      <c r="C2" s="76"/>
      <c r="D2" s="26" t="s">
        <v>360</v>
      </c>
      <c r="E2" s="10">
        <f>COUNTIF(H$7:H$178,D2)</f>
        <v>24</v>
      </c>
      <c r="G2" s="26" t="s">
        <v>391</v>
      </c>
      <c r="H2" s="81">
        <f>'Cover Sheet'!B7</f>
        <v>40163</v>
      </c>
      <c r="I2" s="82"/>
      <c r="J2" s="83"/>
      <c r="K2" s="23"/>
      <c r="P2" s="23"/>
    </row>
    <row r="3" spans="1:73" ht="18.75">
      <c r="B3" s="19"/>
      <c r="C3" s="52" t="s">
        <v>525</v>
      </c>
      <c r="D3" s="26" t="s">
        <v>401</v>
      </c>
      <c r="E3" s="10">
        <f>COUNTIF(H$7:H$178,D3)</f>
        <v>0</v>
      </c>
      <c r="F3" s="30"/>
      <c r="G3" s="26" t="s">
        <v>408</v>
      </c>
      <c r="H3" s="84">
        <f>'Cover Sheet'!B8</f>
        <v>79</v>
      </c>
      <c r="I3" s="85"/>
      <c r="J3" s="86"/>
      <c r="K3" s="23"/>
      <c r="P3" s="23"/>
    </row>
    <row r="4" spans="1:73" s="18" customFormat="1" ht="42.95" customHeight="1">
      <c r="A4" s="27" t="s">
        <v>354</v>
      </c>
      <c r="B4" s="27" t="s">
        <v>355</v>
      </c>
      <c r="C4" s="27" t="s">
        <v>409</v>
      </c>
      <c r="D4" s="27" t="s">
        <v>363</v>
      </c>
      <c r="E4" s="27" t="s">
        <v>352</v>
      </c>
      <c r="F4" s="27" t="s">
        <v>358</v>
      </c>
      <c r="G4" s="27" t="s">
        <v>356</v>
      </c>
      <c r="H4" s="27" t="s">
        <v>30</v>
      </c>
      <c r="I4" s="57" t="s">
        <v>359</v>
      </c>
      <c r="J4" s="57" t="s">
        <v>353</v>
      </c>
      <c r="K4" s="27" t="s">
        <v>357</v>
      </c>
      <c r="L4" s="18" t="s">
        <v>362</v>
      </c>
      <c r="M4" s="18" t="s">
        <v>361</v>
      </c>
      <c r="N4" s="18" t="s">
        <v>360</v>
      </c>
      <c r="O4" s="18" t="s">
        <v>364</v>
      </c>
      <c r="P4" s="24"/>
      <c r="Q4" s="24"/>
      <c r="R4" s="24"/>
      <c r="S4" s="24"/>
      <c r="T4" s="24"/>
      <c r="U4" s="24"/>
      <c r="V4" s="24"/>
      <c r="W4" s="24"/>
      <c r="X4" s="24"/>
      <c r="Y4" s="24"/>
      <c r="Z4" s="24"/>
      <c r="AA4" s="24"/>
      <c r="AB4" s="24"/>
      <c r="AC4" s="24"/>
      <c r="AD4" s="24"/>
    </row>
    <row r="5" spans="1:73" ht="19.5">
      <c r="A5" s="74" t="s">
        <v>382</v>
      </c>
      <c r="B5" s="74"/>
      <c r="C5" s="74"/>
      <c r="D5" s="12"/>
      <c r="E5" s="14"/>
      <c r="F5" s="15"/>
      <c r="G5" s="12"/>
      <c r="I5" s="59"/>
      <c r="J5" s="60"/>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row>
    <row r="6" spans="1:73" ht="25.5">
      <c r="A6" s="39">
        <v>1</v>
      </c>
      <c r="B6" s="54">
        <v>39608</v>
      </c>
      <c r="C6" s="32" t="s">
        <v>436</v>
      </c>
      <c r="D6" s="32"/>
      <c r="E6" s="40"/>
      <c r="F6" s="32"/>
      <c r="G6" s="32"/>
      <c r="H6" s="32" t="s">
        <v>360</v>
      </c>
      <c r="I6" s="54"/>
      <c r="J6" s="54">
        <v>39615</v>
      </c>
      <c r="K6" s="3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row>
    <row r="7" spans="1:73" ht="19.5">
      <c r="A7" s="74" t="s">
        <v>441</v>
      </c>
      <c r="B7" s="74"/>
      <c r="C7" s="74"/>
      <c r="D7" s="12"/>
      <c r="E7" s="14"/>
      <c r="F7" s="15"/>
      <c r="G7" s="12"/>
      <c r="I7" s="59"/>
      <c r="J7" s="60"/>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row>
    <row r="8" spans="1:73" ht="382.5">
      <c r="A8" s="39">
        <f>SUM(A6+1)</f>
        <v>2</v>
      </c>
      <c r="B8" s="54">
        <v>39615</v>
      </c>
      <c r="C8" s="32" t="s">
        <v>442</v>
      </c>
      <c r="D8" s="32"/>
      <c r="E8" s="40" t="s">
        <v>96</v>
      </c>
      <c r="F8" s="47" t="s">
        <v>257</v>
      </c>
      <c r="G8" s="32"/>
      <c r="H8" s="32" t="s">
        <v>360</v>
      </c>
      <c r="I8" s="54"/>
      <c r="J8" s="54">
        <v>39818</v>
      </c>
      <c r="K8" s="34">
        <f>A14</f>
        <v>8</v>
      </c>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row>
    <row r="9" spans="1:73" ht="165.75">
      <c r="A9" s="39">
        <f t="shared" ref="A9:A17" si="0">SUM(A8+1)</f>
        <v>3</v>
      </c>
      <c r="B9" s="54">
        <v>39706</v>
      </c>
      <c r="C9" s="32" t="s">
        <v>558</v>
      </c>
      <c r="D9" s="32"/>
      <c r="E9" s="33" t="s">
        <v>365</v>
      </c>
      <c r="F9" s="35" t="s">
        <v>11</v>
      </c>
      <c r="G9" s="32"/>
      <c r="H9" s="32" t="s">
        <v>360</v>
      </c>
      <c r="I9" s="54"/>
      <c r="J9" s="54">
        <v>39734</v>
      </c>
      <c r="K9" s="3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row>
    <row r="10" spans="1:73" ht="191.25">
      <c r="A10" s="39">
        <f t="shared" si="0"/>
        <v>4</v>
      </c>
      <c r="B10" s="54">
        <v>39706</v>
      </c>
      <c r="C10" s="32" t="s">
        <v>297</v>
      </c>
      <c r="D10" s="32"/>
      <c r="E10" s="33" t="s">
        <v>110</v>
      </c>
      <c r="F10" s="35" t="s">
        <v>10</v>
      </c>
      <c r="G10" s="32"/>
      <c r="H10" s="32" t="s">
        <v>360</v>
      </c>
      <c r="I10" s="54"/>
      <c r="J10" s="54">
        <v>39853</v>
      </c>
      <c r="K10" s="34">
        <f>A11</f>
        <v>5</v>
      </c>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row>
    <row r="11" spans="1:73" ht="153">
      <c r="A11" s="39">
        <f t="shared" si="0"/>
        <v>5</v>
      </c>
      <c r="B11" s="54">
        <v>39706</v>
      </c>
      <c r="C11" s="32" t="s">
        <v>298</v>
      </c>
      <c r="D11" s="32"/>
      <c r="E11" s="33" t="s">
        <v>143</v>
      </c>
      <c r="F11" s="35" t="s">
        <v>165</v>
      </c>
      <c r="G11" s="32"/>
      <c r="H11" s="32" t="s">
        <v>360</v>
      </c>
      <c r="I11" s="54"/>
      <c r="J11" s="54">
        <v>39839</v>
      </c>
      <c r="K11" s="34">
        <f>A10</f>
        <v>4</v>
      </c>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row>
    <row r="12" spans="1:73" ht="293.25">
      <c r="A12" s="39">
        <f>SUM(A11+1)</f>
        <v>6</v>
      </c>
      <c r="B12" s="54">
        <v>39706</v>
      </c>
      <c r="C12" s="32" t="s">
        <v>570</v>
      </c>
      <c r="D12" s="32"/>
      <c r="E12" s="33" t="s">
        <v>57</v>
      </c>
      <c r="F12" s="35" t="s">
        <v>330</v>
      </c>
      <c r="G12" s="32"/>
      <c r="H12" s="32" t="s">
        <v>360</v>
      </c>
      <c r="I12" s="54"/>
      <c r="J12" s="54">
        <v>39968</v>
      </c>
      <c r="K12" s="34">
        <f>A9</f>
        <v>3</v>
      </c>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row>
    <row r="13" spans="1:73" ht="293.25">
      <c r="A13" s="39">
        <f t="shared" si="0"/>
        <v>7</v>
      </c>
      <c r="B13" s="54">
        <v>39706</v>
      </c>
      <c r="C13" s="32" t="s">
        <v>134</v>
      </c>
      <c r="D13" s="32"/>
      <c r="E13" s="33" t="s">
        <v>107</v>
      </c>
      <c r="F13" s="35" t="s">
        <v>133</v>
      </c>
      <c r="G13" s="32"/>
      <c r="H13" s="32" t="s">
        <v>360</v>
      </c>
      <c r="I13" s="54"/>
      <c r="J13" s="54">
        <v>39846</v>
      </c>
      <c r="K13" s="34">
        <f>A8</f>
        <v>2</v>
      </c>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row>
    <row r="14" spans="1:73" ht="89.25">
      <c r="A14" s="39">
        <f t="shared" si="0"/>
        <v>8</v>
      </c>
      <c r="B14" s="54">
        <v>39706</v>
      </c>
      <c r="C14" s="32" t="s">
        <v>559</v>
      </c>
      <c r="D14" s="32"/>
      <c r="E14" s="33" t="s">
        <v>560</v>
      </c>
      <c r="F14" s="35" t="s">
        <v>583</v>
      </c>
      <c r="G14" s="32"/>
      <c r="H14" s="32" t="s">
        <v>360</v>
      </c>
      <c r="I14" s="54"/>
      <c r="J14" s="54">
        <v>39750</v>
      </c>
      <c r="K14" s="3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row>
    <row r="15" spans="1:73" ht="280.5">
      <c r="A15" s="39">
        <f t="shared" si="0"/>
        <v>9</v>
      </c>
      <c r="B15" s="54">
        <v>39542</v>
      </c>
      <c r="C15" s="32" t="s">
        <v>370</v>
      </c>
      <c r="D15" s="32"/>
      <c r="E15" s="33" t="s">
        <v>367</v>
      </c>
      <c r="F15" s="35" t="s">
        <v>517</v>
      </c>
      <c r="G15" s="32"/>
      <c r="H15" s="32" t="s">
        <v>360</v>
      </c>
      <c r="I15" s="54"/>
      <c r="J15" s="54">
        <v>39699</v>
      </c>
      <c r="K15" s="3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row>
    <row r="16" spans="1:73" ht="178.5">
      <c r="A16" s="39">
        <f t="shared" si="0"/>
        <v>10</v>
      </c>
      <c r="B16" s="54">
        <v>39730</v>
      </c>
      <c r="C16" s="32" t="s">
        <v>6</v>
      </c>
      <c r="D16" s="32"/>
      <c r="E16" s="33" t="s">
        <v>92</v>
      </c>
      <c r="F16" s="35" t="s">
        <v>300</v>
      </c>
      <c r="G16" s="32"/>
      <c r="H16" s="32" t="s">
        <v>360</v>
      </c>
      <c r="I16" s="54"/>
      <c r="J16" s="54">
        <v>39783</v>
      </c>
      <c r="K16" s="3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row>
    <row r="17" spans="1:73" ht="38.25">
      <c r="A17" s="39">
        <f t="shared" si="0"/>
        <v>11</v>
      </c>
      <c r="B17" s="54">
        <v>39800</v>
      </c>
      <c r="C17" s="32" t="s">
        <v>276</v>
      </c>
      <c r="D17" s="32"/>
      <c r="E17" s="33" t="s">
        <v>403</v>
      </c>
      <c r="F17" s="35" t="s">
        <v>479</v>
      </c>
      <c r="G17" s="32"/>
      <c r="H17" s="32" t="s">
        <v>360</v>
      </c>
      <c r="I17" s="54"/>
      <c r="J17" s="54">
        <v>39898</v>
      </c>
      <c r="K17" s="3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row>
    <row r="18" spans="1:73" ht="165.75">
      <c r="A18" s="39">
        <f>SUM(A17+1)</f>
        <v>12</v>
      </c>
      <c r="B18" s="54">
        <v>39954</v>
      </c>
      <c r="C18" s="32" t="s">
        <v>59</v>
      </c>
      <c r="D18" s="32"/>
      <c r="E18" s="33" t="s">
        <v>60</v>
      </c>
      <c r="F18" s="35" t="s">
        <v>420</v>
      </c>
      <c r="G18" s="32"/>
      <c r="H18" s="32" t="s">
        <v>360</v>
      </c>
      <c r="I18" s="54"/>
      <c r="J18" s="54">
        <v>40051</v>
      </c>
      <c r="K18" s="34">
        <f>A25</f>
        <v>18</v>
      </c>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row>
    <row r="19" spans="1:73" ht="19.5">
      <c r="A19" s="74" t="s">
        <v>259</v>
      </c>
      <c r="B19" s="74"/>
      <c r="C19" s="74"/>
      <c r="D19" s="12"/>
      <c r="E19" s="14"/>
      <c r="F19" s="15"/>
      <c r="G19" s="12"/>
      <c r="I19" s="59"/>
      <c r="J19" s="60"/>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row>
    <row r="20" spans="1:73" ht="25.5">
      <c r="A20" s="39">
        <f>SUM(A18+1)</f>
        <v>13</v>
      </c>
      <c r="B20" s="54">
        <v>39818</v>
      </c>
      <c r="C20" s="32" t="s">
        <v>260</v>
      </c>
      <c r="D20" s="32"/>
      <c r="E20" s="40" t="s">
        <v>431</v>
      </c>
      <c r="F20" s="32" t="s">
        <v>262</v>
      </c>
      <c r="G20" s="32"/>
      <c r="H20" s="32" t="s">
        <v>360</v>
      </c>
      <c r="I20" s="54"/>
      <c r="J20" s="54">
        <v>39898</v>
      </c>
      <c r="K20" s="3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row>
    <row r="21" spans="1:73" ht="38.25">
      <c r="A21" s="39">
        <f t="shared" ref="A21:A26" si="1">SUM(A20+1)</f>
        <v>14</v>
      </c>
      <c r="B21" s="54">
        <v>39825</v>
      </c>
      <c r="C21" s="32" t="s">
        <v>191</v>
      </c>
      <c r="D21" s="32"/>
      <c r="E21" s="40" t="s">
        <v>372</v>
      </c>
      <c r="F21" s="32" t="s">
        <v>185</v>
      </c>
      <c r="G21" s="32"/>
      <c r="H21" s="32" t="s">
        <v>360</v>
      </c>
      <c r="I21" s="54"/>
      <c r="J21" s="54">
        <v>39839</v>
      </c>
      <c r="K21" s="3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row>
    <row r="22" spans="1:73" ht="51">
      <c r="A22" s="39">
        <f t="shared" si="1"/>
        <v>15</v>
      </c>
      <c r="B22" s="54">
        <v>39832</v>
      </c>
      <c r="C22" s="32" t="s">
        <v>186</v>
      </c>
      <c r="D22" s="32"/>
      <c r="E22" s="40" t="s">
        <v>414</v>
      </c>
      <c r="F22" s="32" t="s">
        <v>168</v>
      </c>
      <c r="G22" s="32"/>
      <c r="H22" s="32" t="s">
        <v>360</v>
      </c>
      <c r="I22" s="54"/>
      <c r="J22" s="54">
        <v>39839</v>
      </c>
      <c r="K22" s="3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row>
    <row r="23" spans="1:73" ht="178.5">
      <c r="A23" s="39">
        <f t="shared" si="1"/>
        <v>16</v>
      </c>
      <c r="B23" s="54">
        <v>39839</v>
      </c>
      <c r="C23" s="32" t="s">
        <v>166</v>
      </c>
      <c r="D23" s="32"/>
      <c r="E23" s="40" t="s">
        <v>164</v>
      </c>
      <c r="F23" s="35" t="s">
        <v>331</v>
      </c>
      <c r="G23" s="32"/>
      <c r="H23" s="32" t="s">
        <v>360</v>
      </c>
      <c r="I23" s="54"/>
      <c r="J23" s="54">
        <v>39968</v>
      </c>
      <c r="K23" s="3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row>
    <row r="24" spans="1:73" ht="38.25">
      <c r="A24" s="39">
        <f t="shared" si="1"/>
        <v>17</v>
      </c>
      <c r="B24" s="54">
        <v>39839</v>
      </c>
      <c r="C24" s="32" t="s">
        <v>169</v>
      </c>
      <c r="D24" s="32"/>
      <c r="E24" s="40" t="s">
        <v>167</v>
      </c>
      <c r="F24" s="32" t="s">
        <v>9</v>
      </c>
      <c r="G24" s="32"/>
      <c r="H24" s="32" t="s">
        <v>360</v>
      </c>
      <c r="I24" s="54"/>
      <c r="J24" s="54">
        <v>39853</v>
      </c>
      <c r="K24" s="3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row>
    <row r="25" spans="1:73" ht="165.75">
      <c r="A25" s="39">
        <f t="shared" si="1"/>
        <v>18</v>
      </c>
      <c r="B25" s="54">
        <v>39839</v>
      </c>
      <c r="C25" s="32" t="s">
        <v>204</v>
      </c>
      <c r="D25" s="32"/>
      <c r="E25" s="40" t="s">
        <v>480</v>
      </c>
      <c r="F25" s="35" t="s">
        <v>58</v>
      </c>
      <c r="G25" s="32"/>
      <c r="H25" s="32" t="s">
        <v>360</v>
      </c>
      <c r="I25" s="54"/>
      <c r="J25" s="54">
        <v>39954</v>
      </c>
      <c r="K25" s="3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row>
    <row r="26" spans="1:73" ht="114.75">
      <c r="A26" s="39">
        <f t="shared" si="1"/>
        <v>19</v>
      </c>
      <c r="B26" s="54">
        <v>39839</v>
      </c>
      <c r="C26" s="32" t="s">
        <v>173</v>
      </c>
      <c r="D26" s="32"/>
      <c r="E26" s="40" t="s">
        <v>99</v>
      </c>
      <c r="F26" s="35" t="s">
        <v>205</v>
      </c>
      <c r="G26" s="32"/>
      <c r="H26" s="32" t="s">
        <v>360</v>
      </c>
      <c r="I26" s="54"/>
      <c r="J26" s="54">
        <v>39906</v>
      </c>
      <c r="K26" s="3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row>
    <row r="27" spans="1:73" ht="102">
      <c r="A27" s="39">
        <f>SUM(A26+1)</f>
        <v>20</v>
      </c>
      <c r="B27" s="54">
        <v>39853</v>
      </c>
      <c r="C27" s="32" t="s">
        <v>8</v>
      </c>
      <c r="D27" s="32"/>
      <c r="E27" s="40" t="s">
        <v>37</v>
      </c>
      <c r="F27" s="35" t="s">
        <v>44</v>
      </c>
      <c r="G27" s="32"/>
      <c r="H27" s="32" t="s">
        <v>360</v>
      </c>
      <c r="I27" s="54"/>
      <c r="J27" s="54">
        <v>40002</v>
      </c>
      <c r="K27" s="3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row>
    <row r="28" spans="1:73" ht="38.25">
      <c r="A28" s="39">
        <f>SUM(A27+1)</f>
        <v>21</v>
      </c>
      <c r="B28" s="54">
        <v>39853</v>
      </c>
      <c r="C28" s="32" t="s">
        <v>481</v>
      </c>
      <c r="D28" s="32"/>
      <c r="E28" s="40" t="s">
        <v>403</v>
      </c>
      <c r="F28" s="35" t="s">
        <v>206</v>
      </c>
      <c r="G28" s="32"/>
      <c r="H28" s="32" t="s">
        <v>360</v>
      </c>
      <c r="I28" s="54"/>
      <c r="J28" s="54">
        <v>39906</v>
      </c>
      <c r="K28" s="3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row>
    <row r="29" spans="1:73" ht="19.5">
      <c r="A29" s="74" t="s">
        <v>38</v>
      </c>
      <c r="B29" s="74"/>
      <c r="C29" s="74"/>
      <c r="D29" s="12"/>
      <c r="E29" s="14"/>
      <c r="F29" s="15"/>
      <c r="G29" s="12"/>
      <c r="I29" s="59"/>
      <c r="J29" s="60"/>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row>
    <row r="30" spans="1:73" ht="25.5">
      <c r="A30" s="39">
        <f>SUM(A28+1)</f>
        <v>22</v>
      </c>
      <c r="B30" s="54">
        <v>40002</v>
      </c>
      <c r="C30" s="32" t="s">
        <v>53</v>
      </c>
      <c r="D30" s="32"/>
      <c r="E30" s="40" t="s">
        <v>403</v>
      </c>
      <c r="F30" s="32" t="s">
        <v>39</v>
      </c>
      <c r="G30" s="32"/>
      <c r="H30" s="32" t="s">
        <v>360</v>
      </c>
      <c r="I30" s="54"/>
      <c r="J30" s="54">
        <v>40072</v>
      </c>
      <c r="K30" s="34">
        <f>A6</f>
        <v>1</v>
      </c>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row>
    <row r="31" spans="1:73" ht="25.5">
      <c r="A31" s="39">
        <f>SUM(A30+1)</f>
        <v>23</v>
      </c>
      <c r="B31" s="54">
        <v>40002</v>
      </c>
      <c r="C31" s="32" t="s">
        <v>53</v>
      </c>
      <c r="D31" s="32"/>
      <c r="E31" s="40" t="s">
        <v>403</v>
      </c>
      <c r="F31" s="32" t="s">
        <v>41</v>
      </c>
      <c r="G31" s="32"/>
      <c r="H31" s="32" t="s">
        <v>360</v>
      </c>
      <c r="I31" s="54"/>
      <c r="J31" s="54">
        <v>40051</v>
      </c>
      <c r="K31" s="34" t="e">
        <f>#REF!</f>
        <v>#REF!</v>
      </c>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row>
    <row r="32" spans="1:73" ht="51">
      <c r="A32" s="39">
        <f>SUM(A31+1)</f>
        <v>24</v>
      </c>
      <c r="B32" s="54">
        <v>40002</v>
      </c>
      <c r="C32" s="32" t="s">
        <v>45</v>
      </c>
      <c r="D32" s="32"/>
      <c r="E32" s="40" t="s">
        <v>372</v>
      </c>
      <c r="F32" s="32" t="s">
        <v>461</v>
      </c>
      <c r="G32" s="32"/>
      <c r="H32" s="32" t="s">
        <v>360</v>
      </c>
      <c r="I32" s="54"/>
      <c r="J32" s="54">
        <v>40009</v>
      </c>
      <c r="K32" s="34">
        <f>A140</f>
        <v>0</v>
      </c>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row>
    <row r="33" spans="1:73" ht="38.25">
      <c r="A33" s="39">
        <f>SUM(A32+1)</f>
        <v>25</v>
      </c>
      <c r="B33" s="54">
        <v>40002</v>
      </c>
      <c r="C33" s="32" t="s">
        <v>54</v>
      </c>
      <c r="D33" s="32"/>
      <c r="E33" s="40" t="s">
        <v>372</v>
      </c>
      <c r="F33" s="32" t="s">
        <v>471</v>
      </c>
      <c r="G33" s="32"/>
      <c r="H33" s="32" t="s">
        <v>360</v>
      </c>
      <c r="I33" s="54"/>
      <c r="J33" s="54">
        <v>40009</v>
      </c>
      <c r="K33" s="3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row>
    <row r="34" spans="1:73">
      <c r="A34" s="14"/>
      <c r="B34" s="16"/>
      <c r="D34" s="12"/>
      <c r="E34" s="14"/>
      <c r="F34" s="15"/>
      <c r="G34" s="12"/>
      <c r="I34" s="59"/>
      <c r="J34" s="60"/>
    </row>
    <row r="35" spans="1:73">
      <c r="A35" s="14"/>
      <c r="B35" s="16"/>
      <c r="D35" s="12"/>
      <c r="E35" s="14"/>
      <c r="F35" s="15"/>
      <c r="G35" s="12"/>
      <c r="I35" s="59"/>
      <c r="J35" s="60"/>
    </row>
    <row r="36" spans="1:73">
      <c r="A36" s="14"/>
      <c r="B36" s="16"/>
      <c r="D36" s="12"/>
      <c r="E36" s="14"/>
      <c r="F36" s="15"/>
      <c r="G36" s="12"/>
      <c r="I36" s="59"/>
      <c r="J36" s="60"/>
    </row>
    <row r="37" spans="1:73">
      <c r="A37" s="14"/>
      <c r="B37" s="16"/>
      <c r="D37" s="12"/>
      <c r="E37" s="14"/>
      <c r="F37" s="15"/>
      <c r="G37" s="12"/>
      <c r="I37" s="59"/>
      <c r="J37" s="60"/>
    </row>
    <row r="38" spans="1:73">
      <c r="A38" s="14"/>
      <c r="B38" s="16"/>
      <c r="D38" s="12"/>
      <c r="E38" s="14"/>
      <c r="F38" s="15"/>
      <c r="G38" s="12"/>
      <c r="I38" s="59"/>
      <c r="J38" s="60"/>
    </row>
    <row r="39" spans="1:73">
      <c r="A39" s="14"/>
      <c r="B39" s="16"/>
      <c r="D39" s="12"/>
      <c r="E39" s="14"/>
      <c r="F39" s="15"/>
      <c r="G39" s="12"/>
      <c r="I39" s="59"/>
      <c r="J39" s="60"/>
    </row>
    <row r="40" spans="1:73">
      <c r="A40" s="14"/>
      <c r="B40" s="16"/>
      <c r="D40" s="12"/>
      <c r="E40" s="14"/>
      <c r="F40" s="15"/>
      <c r="G40" s="12"/>
      <c r="I40" s="59"/>
      <c r="J40" s="60"/>
    </row>
    <row r="41" spans="1:73">
      <c r="A41" s="14"/>
      <c r="B41" s="16"/>
      <c r="D41" s="12"/>
      <c r="E41" s="14"/>
      <c r="F41" s="15"/>
      <c r="G41" s="12"/>
      <c r="I41" s="59"/>
      <c r="J41" s="60"/>
    </row>
    <row r="42" spans="1:73">
      <c r="A42" s="14"/>
      <c r="B42" s="16"/>
      <c r="D42" s="12"/>
      <c r="E42" s="14"/>
      <c r="F42" s="15"/>
      <c r="G42" s="12"/>
      <c r="I42" s="59"/>
      <c r="J42" s="60"/>
    </row>
    <row r="43" spans="1:73">
      <c r="A43" s="14"/>
      <c r="B43" s="16"/>
      <c r="D43" s="12"/>
      <c r="E43" s="14"/>
      <c r="F43" s="15"/>
      <c r="G43" s="12"/>
      <c r="I43" s="59"/>
      <c r="J43" s="60"/>
    </row>
    <row r="44" spans="1:73">
      <c r="A44" s="14"/>
      <c r="B44" s="16"/>
      <c r="D44" s="12"/>
      <c r="E44" s="14"/>
      <c r="F44" s="15"/>
      <c r="G44" s="12"/>
      <c r="I44" s="59"/>
      <c r="J44" s="60"/>
    </row>
    <row r="45" spans="1:73">
      <c r="A45" s="14"/>
      <c r="B45" s="16"/>
      <c r="D45" s="12"/>
      <c r="E45" s="14"/>
      <c r="F45" s="15"/>
      <c r="G45" s="12"/>
      <c r="I45" s="59"/>
      <c r="J45" s="60"/>
    </row>
    <row r="46" spans="1:73">
      <c r="A46" s="14"/>
      <c r="B46" s="16"/>
      <c r="D46" s="12"/>
      <c r="E46" s="14"/>
      <c r="F46" s="15"/>
      <c r="G46" s="12"/>
      <c r="I46" s="59"/>
      <c r="J46" s="60"/>
    </row>
    <row r="47" spans="1:73">
      <c r="A47" s="14"/>
      <c r="B47" s="16"/>
      <c r="D47" s="12"/>
      <c r="E47" s="14"/>
      <c r="F47" s="15"/>
      <c r="G47" s="12"/>
      <c r="I47" s="59"/>
      <c r="J47" s="60"/>
    </row>
    <row r="48" spans="1:73">
      <c r="A48" s="14"/>
      <c r="B48" s="16"/>
      <c r="D48" s="12"/>
      <c r="E48" s="14"/>
      <c r="F48" s="15"/>
      <c r="G48" s="12"/>
      <c r="I48" s="59"/>
      <c r="J48" s="60"/>
    </row>
    <row r="49" spans="1:10">
      <c r="A49" s="14"/>
      <c r="B49" s="16"/>
      <c r="D49" s="12"/>
      <c r="E49" s="14"/>
      <c r="F49" s="15"/>
      <c r="G49" s="12"/>
      <c r="I49" s="59"/>
      <c r="J49" s="60"/>
    </row>
    <row r="50" spans="1:10">
      <c r="A50" s="14"/>
      <c r="B50" s="16"/>
      <c r="D50" s="12"/>
      <c r="E50" s="14"/>
      <c r="F50" s="15"/>
      <c r="G50" s="12"/>
      <c r="I50" s="59"/>
      <c r="J50" s="60"/>
    </row>
    <row r="51" spans="1:10">
      <c r="A51" s="14"/>
      <c r="B51" s="16"/>
      <c r="D51" s="12"/>
      <c r="E51" s="14"/>
      <c r="F51" s="15"/>
      <c r="G51" s="12"/>
      <c r="I51" s="59"/>
      <c r="J51" s="60"/>
    </row>
    <row r="52" spans="1:10">
      <c r="A52" s="14"/>
      <c r="B52" s="16"/>
      <c r="D52" s="12"/>
      <c r="E52" s="14"/>
      <c r="F52" s="15"/>
      <c r="G52" s="12"/>
      <c r="I52" s="59"/>
      <c r="J52" s="60"/>
    </row>
    <row r="53" spans="1:10">
      <c r="A53" s="14"/>
      <c r="B53" s="16"/>
      <c r="D53" s="12"/>
      <c r="E53" s="14"/>
      <c r="F53" s="15"/>
      <c r="G53" s="12"/>
      <c r="I53" s="59"/>
      <c r="J53" s="60"/>
    </row>
    <row r="54" spans="1:10">
      <c r="A54" s="14"/>
      <c r="B54" s="16"/>
      <c r="D54" s="12"/>
      <c r="E54" s="14"/>
      <c r="F54" s="15"/>
      <c r="G54" s="12"/>
      <c r="I54" s="59"/>
      <c r="J54" s="60"/>
    </row>
    <row r="55" spans="1:10">
      <c r="A55" s="14"/>
      <c r="B55" s="16"/>
      <c r="D55" s="12"/>
      <c r="E55" s="14"/>
      <c r="F55" s="15"/>
      <c r="G55" s="12"/>
      <c r="I55" s="59"/>
      <c r="J55" s="60"/>
    </row>
    <row r="56" spans="1:10">
      <c r="A56" s="14"/>
      <c r="B56" s="16"/>
      <c r="D56" s="12"/>
      <c r="E56" s="14"/>
      <c r="F56" s="15"/>
      <c r="G56" s="12"/>
      <c r="I56" s="59"/>
      <c r="J56" s="60"/>
    </row>
    <row r="57" spans="1:10">
      <c r="A57" s="14"/>
      <c r="B57" s="16"/>
      <c r="D57" s="12"/>
      <c r="E57" s="14"/>
      <c r="F57" s="15"/>
      <c r="G57" s="12"/>
      <c r="I57" s="59"/>
      <c r="J57" s="60"/>
    </row>
    <row r="58" spans="1:10">
      <c r="A58" s="14"/>
      <c r="B58" s="16"/>
      <c r="D58" s="12"/>
      <c r="E58" s="14"/>
      <c r="F58" s="15"/>
      <c r="G58" s="12"/>
      <c r="I58" s="59"/>
      <c r="J58" s="60"/>
    </row>
    <row r="59" spans="1:10">
      <c r="A59" s="14"/>
      <c r="B59" s="16"/>
      <c r="D59" s="12"/>
      <c r="E59" s="14"/>
      <c r="F59" s="15"/>
      <c r="G59" s="12"/>
      <c r="I59" s="59"/>
      <c r="J59" s="60"/>
    </row>
    <row r="60" spans="1:10">
      <c r="A60" s="14"/>
      <c r="B60" s="16"/>
      <c r="D60" s="12"/>
      <c r="E60" s="14"/>
      <c r="F60" s="15"/>
      <c r="G60" s="12"/>
      <c r="I60" s="59"/>
      <c r="J60" s="60"/>
    </row>
    <row r="61" spans="1:10">
      <c r="A61" s="14"/>
      <c r="B61" s="16"/>
      <c r="D61" s="14"/>
      <c r="E61" s="14"/>
      <c r="F61" s="12"/>
      <c r="G61" s="12"/>
      <c r="I61" s="62"/>
    </row>
    <row r="62" spans="1:10">
      <c r="A62" s="14"/>
      <c r="B62" s="16"/>
      <c r="D62" s="14"/>
      <c r="E62" s="14"/>
      <c r="F62" s="12"/>
      <c r="G62" s="12"/>
      <c r="I62" s="62"/>
    </row>
    <row r="63" spans="1:10">
      <c r="A63" s="14"/>
      <c r="B63" s="16"/>
      <c r="D63" s="14"/>
      <c r="E63" s="14"/>
      <c r="F63" s="12"/>
      <c r="G63" s="12"/>
      <c r="I63" s="62"/>
    </row>
    <row r="64" spans="1:10">
      <c r="A64" s="14"/>
      <c r="B64" s="16"/>
      <c r="D64" s="14"/>
      <c r="E64" s="14"/>
      <c r="F64" s="12"/>
      <c r="G64" s="12"/>
      <c r="I64" s="62"/>
    </row>
    <row r="65" spans="1:9">
      <c r="A65" s="14"/>
      <c r="B65" s="16"/>
      <c r="D65" s="14"/>
      <c r="E65" s="14"/>
      <c r="F65" s="12"/>
      <c r="G65" s="12"/>
      <c r="I65" s="62"/>
    </row>
    <row r="66" spans="1:9">
      <c r="A66" s="14"/>
      <c r="B66" s="16"/>
      <c r="D66" s="14"/>
      <c r="E66" s="14"/>
      <c r="F66" s="12"/>
      <c r="G66" s="12"/>
      <c r="I66" s="62"/>
    </row>
    <row r="67" spans="1:9">
      <c r="A67" s="14"/>
      <c r="B67" s="16"/>
      <c r="D67" s="14"/>
      <c r="E67" s="14"/>
      <c r="F67" s="12"/>
      <c r="G67" s="12"/>
      <c r="I67" s="62"/>
    </row>
    <row r="68" spans="1:9">
      <c r="A68" s="14"/>
      <c r="B68" s="16"/>
      <c r="D68" s="14"/>
      <c r="E68" s="14"/>
      <c r="F68" s="12"/>
      <c r="G68" s="12"/>
      <c r="I68" s="62"/>
    </row>
    <row r="69" spans="1:9">
      <c r="A69" s="14"/>
      <c r="B69" s="16"/>
      <c r="D69" s="14"/>
      <c r="E69" s="14"/>
      <c r="F69" s="12"/>
      <c r="G69" s="12"/>
      <c r="I69" s="62"/>
    </row>
    <row r="70" spans="1:9">
      <c r="A70" s="14"/>
      <c r="B70" s="16"/>
      <c r="D70" s="14"/>
      <c r="E70" s="14"/>
      <c r="F70" s="12"/>
      <c r="G70" s="12"/>
      <c r="I70" s="62"/>
    </row>
    <row r="71" spans="1:9">
      <c r="A71" s="14"/>
      <c r="B71" s="16"/>
      <c r="D71" s="14"/>
      <c r="E71" s="14"/>
      <c r="F71" s="12"/>
      <c r="G71" s="12"/>
      <c r="I71" s="62"/>
    </row>
    <row r="72" spans="1:9">
      <c r="A72" s="14"/>
      <c r="B72" s="16"/>
      <c r="D72" s="14"/>
      <c r="E72" s="14"/>
      <c r="F72" s="12"/>
      <c r="G72" s="12"/>
      <c r="I72" s="62"/>
    </row>
    <row r="73" spans="1:9">
      <c r="A73" s="14"/>
      <c r="B73" s="16"/>
      <c r="D73" s="14"/>
      <c r="E73" s="14"/>
      <c r="F73" s="12"/>
      <c r="G73" s="12"/>
      <c r="I73" s="62"/>
    </row>
    <row r="74" spans="1:9">
      <c r="A74" s="14"/>
      <c r="B74" s="16"/>
      <c r="D74" s="14"/>
      <c r="E74" s="14"/>
      <c r="F74" s="12"/>
      <c r="G74" s="12"/>
      <c r="I74" s="62"/>
    </row>
    <row r="75" spans="1:9">
      <c r="A75" s="14"/>
      <c r="B75" s="16"/>
      <c r="D75" s="14"/>
      <c r="E75" s="14"/>
      <c r="F75" s="12"/>
      <c r="G75" s="12"/>
      <c r="I75" s="62"/>
    </row>
    <row r="76" spans="1:9">
      <c r="A76" s="14"/>
      <c r="B76" s="16"/>
      <c r="D76" s="14"/>
      <c r="E76" s="14"/>
      <c r="F76" s="12"/>
      <c r="G76" s="12"/>
      <c r="I76" s="62"/>
    </row>
    <row r="77" spans="1:9">
      <c r="A77" s="14"/>
      <c r="B77" s="16"/>
      <c r="D77" s="14"/>
      <c r="E77" s="14"/>
      <c r="F77" s="12"/>
      <c r="G77" s="12"/>
      <c r="I77" s="62"/>
    </row>
    <row r="78" spans="1:9">
      <c r="A78" s="14"/>
      <c r="B78" s="16"/>
      <c r="D78" s="14"/>
      <c r="E78" s="14"/>
      <c r="F78" s="12"/>
      <c r="G78" s="12"/>
      <c r="I78" s="62"/>
    </row>
    <row r="79" spans="1:9">
      <c r="A79" s="14"/>
      <c r="B79" s="16"/>
      <c r="D79" s="14"/>
      <c r="E79" s="14"/>
      <c r="F79" s="12"/>
      <c r="G79" s="12"/>
      <c r="I79" s="62"/>
    </row>
    <row r="80" spans="1:9">
      <c r="A80" s="14"/>
      <c r="B80" s="16"/>
      <c r="D80" s="14"/>
      <c r="E80" s="14"/>
      <c r="F80" s="12"/>
      <c r="G80" s="12"/>
      <c r="I80" s="62"/>
    </row>
    <row r="81" spans="1:9">
      <c r="A81" s="14"/>
      <c r="B81" s="16"/>
      <c r="D81" s="14"/>
      <c r="E81" s="14"/>
      <c r="F81" s="12"/>
      <c r="G81" s="12"/>
      <c r="I81" s="62"/>
    </row>
    <row r="82" spans="1:9">
      <c r="A82" s="14"/>
      <c r="B82" s="16"/>
      <c r="D82" s="14"/>
      <c r="E82" s="14"/>
      <c r="F82" s="12"/>
      <c r="G82" s="12"/>
      <c r="I82" s="62"/>
    </row>
    <row r="83" spans="1:9">
      <c r="A83" s="14"/>
      <c r="B83" s="16"/>
      <c r="D83" s="14"/>
      <c r="E83" s="14"/>
      <c r="F83" s="12"/>
      <c r="G83" s="12"/>
      <c r="I83" s="62"/>
    </row>
    <row r="84" spans="1:9">
      <c r="A84" s="14"/>
      <c r="B84" s="16"/>
      <c r="D84" s="14"/>
      <c r="E84" s="14"/>
      <c r="F84" s="12"/>
      <c r="G84" s="12"/>
      <c r="I84" s="62"/>
    </row>
    <row r="85" spans="1:9">
      <c r="A85" s="14"/>
      <c r="B85" s="16"/>
      <c r="D85" s="14"/>
      <c r="E85" s="14"/>
      <c r="F85" s="12"/>
      <c r="G85" s="12"/>
      <c r="I85" s="62"/>
    </row>
    <row r="86" spans="1:9">
      <c r="A86" s="14"/>
      <c r="B86" s="16"/>
      <c r="D86" s="14"/>
      <c r="E86" s="14"/>
      <c r="F86" s="12"/>
      <c r="G86" s="12"/>
      <c r="I86" s="62"/>
    </row>
    <row r="87" spans="1:9">
      <c r="A87" s="14"/>
      <c r="B87" s="16"/>
      <c r="D87" s="14"/>
      <c r="E87" s="14"/>
      <c r="F87" s="12"/>
      <c r="G87" s="12"/>
      <c r="I87" s="62"/>
    </row>
    <row r="88" spans="1:9">
      <c r="A88" s="14"/>
      <c r="B88" s="16"/>
      <c r="D88" s="14"/>
      <c r="E88" s="14"/>
      <c r="F88" s="12"/>
      <c r="G88" s="12"/>
      <c r="I88" s="62"/>
    </row>
    <row r="89" spans="1:9">
      <c r="A89" s="14"/>
      <c r="B89" s="16"/>
      <c r="D89" s="14"/>
      <c r="E89" s="14"/>
      <c r="F89" s="12"/>
      <c r="G89" s="12"/>
      <c r="I89" s="62"/>
    </row>
    <row r="90" spans="1:9">
      <c r="A90" s="14"/>
      <c r="B90" s="16"/>
      <c r="D90" s="14"/>
      <c r="E90" s="14"/>
      <c r="F90" s="12"/>
      <c r="G90" s="12"/>
      <c r="I90" s="62"/>
    </row>
    <row r="91" spans="1:9">
      <c r="A91" s="14"/>
      <c r="B91" s="16"/>
      <c r="D91" s="14"/>
      <c r="E91" s="14"/>
      <c r="F91" s="12"/>
      <c r="G91" s="12"/>
      <c r="I91" s="62"/>
    </row>
    <row r="92" spans="1:9">
      <c r="A92" s="14"/>
      <c r="B92" s="16"/>
      <c r="D92" s="14"/>
      <c r="E92" s="14"/>
      <c r="F92" s="12"/>
      <c r="G92" s="12"/>
      <c r="I92" s="62"/>
    </row>
    <row r="93" spans="1:9">
      <c r="A93" s="14"/>
      <c r="B93" s="16"/>
      <c r="D93" s="14"/>
      <c r="E93" s="14"/>
      <c r="F93" s="12"/>
      <c r="G93" s="12"/>
      <c r="I93" s="62"/>
    </row>
    <row r="94" spans="1:9">
      <c r="A94" s="14"/>
      <c r="B94" s="16"/>
      <c r="D94" s="14"/>
      <c r="E94" s="14"/>
      <c r="F94" s="12"/>
      <c r="G94" s="12"/>
      <c r="I94" s="62"/>
    </row>
    <row r="95" spans="1:9">
      <c r="A95" s="14"/>
      <c r="B95" s="16"/>
      <c r="D95" s="14"/>
      <c r="E95" s="14"/>
      <c r="F95" s="12"/>
      <c r="G95" s="12"/>
      <c r="I95" s="62"/>
    </row>
    <row r="96" spans="1:9">
      <c r="A96" s="14"/>
      <c r="B96" s="16"/>
      <c r="D96" s="14"/>
      <c r="E96" s="14"/>
      <c r="F96" s="12"/>
      <c r="G96" s="12"/>
      <c r="I96" s="62"/>
    </row>
    <row r="97" spans="1:9">
      <c r="A97" s="14"/>
      <c r="B97" s="16"/>
      <c r="D97" s="14"/>
      <c r="E97" s="14"/>
      <c r="F97" s="12"/>
      <c r="G97" s="12"/>
      <c r="I97" s="62"/>
    </row>
    <row r="98" spans="1:9">
      <c r="A98" s="14"/>
      <c r="B98" s="16"/>
      <c r="D98" s="14"/>
      <c r="E98" s="14"/>
      <c r="F98" s="12"/>
      <c r="G98" s="12"/>
      <c r="I98" s="62"/>
    </row>
    <row r="99" spans="1:9">
      <c r="A99" s="14"/>
      <c r="B99" s="16"/>
      <c r="D99" s="14"/>
      <c r="E99" s="14"/>
      <c r="F99" s="12"/>
      <c r="G99" s="12"/>
      <c r="I99" s="62"/>
    </row>
    <row r="100" spans="1:9">
      <c r="A100" s="14"/>
      <c r="B100" s="16"/>
      <c r="D100" s="14"/>
      <c r="E100" s="14"/>
      <c r="F100" s="12"/>
      <c r="G100" s="12"/>
      <c r="I100" s="62"/>
    </row>
    <row r="101" spans="1:9">
      <c r="A101" s="14"/>
      <c r="B101" s="16"/>
      <c r="D101" s="14"/>
      <c r="E101" s="14"/>
      <c r="F101" s="12"/>
      <c r="G101" s="12"/>
      <c r="I101" s="62"/>
    </row>
    <row r="102" spans="1:9">
      <c r="A102" s="14"/>
      <c r="B102" s="16"/>
      <c r="D102" s="14"/>
      <c r="E102" s="14"/>
      <c r="F102" s="12"/>
      <c r="G102" s="12"/>
      <c r="I102" s="62"/>
    </row>
    <row r="103" spans="1:9">
      <c r="A103" s="14"/>
      <c r="B103" s="16"/>
      <c r="D103" s="14"/>
      <c r="E103" s="14"/>
      <c r="F103" s="12"/>
      <c r="G103" s="12"/>
      <c r="I103" s="62"/>
    </row>
    <row r="104" spans="1:9">
      <c r="A104" s="14"/>
      <c r="B104" s="16"/>
      <c r="D104" s="14"/>
      <c r="E104" s="14"/>
      <c r="F104" s="12"/>
      <c r="G104" s="12"/>
      <c r="I104" s="62"/>
    </row>
    <row r="105" spans="1:9">
      <c r="A105" s="14"/>
      <c r="B105" s="16"/>
      <c r="D105" s="14"/>
      <c r="E105" s="14"/>
      <c r="F105" s="12"/>
      <c r="G105" s="12"/>
      <c r="I105" s="62"/>
    </row>
    <row r="106" spans="1:9">
      <c r="A106" s="14"/>
      <c r="B106" s="16"/>
      <c r="D106" s="14"/>
      <c r="E106" s="14"/>
      <c r="F106" s="12"/>
      <c r="G106" s="12"/>
      <c r="I106" s="62"/>
    </row>
    <row r="107" spans="1:9">
      <c r="A107" s="14"/>
      <c r="B107" s="16"/>
      <c r="D107" s="14"/>
      <c r="E107" s="14"/>
      <c r="F107" s="12"/>
      <c r="G107" s="12"/>
      <c r="I107" s="62"/>
    </row>
    <row r="108" spans="1:9">
      <c r="A108" s="14"/>
      <c r="B108" s="16"/>
      <c r="D108" s="14"/>
      <c r="E108" s="14"/>
      <c r="F108" s="12"/>
      <c r="G108" s="12"/>
      <c r="I108" s="62"/>
    </row>
    <row r="109" spans="1:9">
      <c r="A109" s="14"/>
      <c r="B109" s="16"/>
      <c r="D109" s="14"/>
      <c r="E109" s="14"/>
      <c r="F109" s="12"/>
      <c r="G109" s="12"/>
      <c r="I109" s="62"/>
    </row>
    <row r="110" spans="1:9">
      <c r="A110" s="14"/>
      <c r="B110" s="16"/>
      <c r="D110" s="14"/>
      <c r="E110" s="14"/>
      <c r="F110" s="12"/>
      <c r="G110" s="12"/>
      <c r="I110" s="62"/>
    </row>
    <row r="111" spans="1:9">
      <c r="A111" s="14"/>
      <c r="B111" s="16"/>
      <c r="D111" s="14"/>
      <c r="E111" s="14"/>
      <c r="F111" s="12"/>
      <c r="G111" s="12"/>
      <c r="I111" s="62"/>
    </row>
    <row r="112" spans="1:9">
      <c r="A112" s="14"/>
      <c r="B112" s="16"/>
      <c r="D112" s="14"/>
      <c r="E112" s="14"/>
      <c r="F112" s="12"/>
      <c r="G112" s="12"/>
      <c r="I112" s="62"/>
    </row>
    <row r="113" spans="1:9">
      <c r="A113" s="14"/>
      <c r="B113" s="16"/>
      <c r="D113" s="14"/>
      <c r="E113" s="14"/>
      <c r="F113" s="12"/>
      <c r="G113" s="12"/>
      <c r="I113" s="62"/>
    </row>
    <row r="114" spans="1:9">
      <c r="A114" s="14"/>
      <c r="B114" s="16"/>
      <c r="D114" s="14"/>
      <c r="E114" s="14"/>
      <c r="F114" s="12"/>
      <c r="G114" s="12"/>
      <c r="I114" s="62"/>
    </row>
    <row r="115" spans="1:9">
      <c r="A115" s="14"/>
      <c r="B115" s="16"/>
      <c r="D115" s="14"/>
      <c r="E115" s="14"/>
      <c r="F115" s="12"/>
      <c r="G115" s="12"/>
      <c r="I115" s="62"/>
    </row>
    <row r="116" spans="1:9">
      <c r="A116" s="14"/>
      <c r="B116" s="16"/>
      <c r="D116" s="14"/>
      <c r="E116" s="14"/>
      <c r="F116" s="12"/>
      <c r="G116" s="12"/>
      <c r="I116" s="62"/>
    </row>
    <row r="117" spans="1:9">
      <c r="A117" s="14"/>
      <c r="B117" s="16"/>
      <c r="D117" s="14"/>
      <c r="E117" s="14"/>
      <c r="F117" s="12"/>
      <c r="G117" s="12"/>
      <c r="I117" s="62"/>
    </row>
    <row r="118" spans="1:9">
      <c r="A118" s="14"/>
      <c r="B118" s="16"/>
      <c r="D118" s="14"/>
      <c r="E118" s="14"/>
      <c r="F118" s="12"/>
      <c r="G118" s="12"/>
      <c r="I118" s="62"/>
    </row>
    <row r="119" spans="1:9">
      <c r="A119" s="14"/>
      <c r="B119" s="16"/>
      <c r="D119" s="14"/>
      <c r="E119" s="14"/>
      <c r="F119" s="12"/>
      <c r="G119" s="12"/>
      <c r="I119" s="62"/>
    </row>
    <row r="120" spans="1:9">
      <c r="A120" s="14"/>
      <c r="B120" s="16"/>
      <c r="D120" s="14"/>
      <c r="E120" s="14"/>
      <c r="F120" s="12"/>
      <c r="G120" s="12"/>
      <c r="I120" s="62"/>
    </row>
    <row r="121" spans="1:9">
      <c r="A121" s="14"/>
      <c r="B121" s="16"/>
      <c r="D121" s="14"/>
      <c r="E121" s="14"/>
      <c r="F121" s="12"/>
      <c r="G121" s="12"/>
      <c r="I121" s="62"/>
    </row>
    <row r="122" spans="1:9">
      <c r="A122" s="14"/>
      <c r="B122" s="16"/>
      <c r="D122" s="14"/>
      <c r="E122" s="14"/>
      <c r="F122" s="12"/>
      <c r="G122" s="12"/>
      <c r="I122" s="62"/>
    </row>
    <row r="123" spans="1:9">
      <c r="A123" s="14"/>
      <c r="B123" s="16"/>
      <c r="D123" s="14"/>
      <c r="E123" s="14"/>
      <c r="F123" s="12"/>
      <c r="G123" s="12"/>
      <c r="I123" s="62"/>
    </row>
    <row r="124" spans="1:9">
      <c r="A124" s="14"/>
      <c r="B124" s="16"/>
      <c r="D124" s="14"/>
      <c r="E124" s="14"/>
      <c r="F124" s="12"/>
      <c r="G124" s="12"/>
      <c r="I124" s="62"/>
    </row>
    <row r="125" spans="1:9">
      <c r="A125" s="14"/>
      <c r="B125" s="16"/>
      <c r="D125" s="14"/>
      <c r="E125" s="14"/>
      <c r="F125" s="12"/>
      <c r="G125" s="12"/>
      <c r="I125" s="62"/>
    </row>
    <row r="126" spans="1:9">
      <c r="A126" s="14"/>
      <c r="B126" s="16"/>
      <c r="D126" s="14"/>
      <c r="E126" s="14"/>
      <c r="F126" s="12"/>
      <c r="G126" s="12"/>
      <c r="I126" s="62"/>
    </row>
    <row r="127" spans="1:9">
      <c r="A127" s="14"/>
      <c r="B127" s="16"/>
      <c r="D127" s="14"/>
      <c r="E127" s="14"/>
      <c r="F127" s="12"/>
      <c r="G127" s="12"/>
      <c r="I127" s="62"/>
    </row>
    <row r="128" spans="1:9">
      <c r="A128" s="14"/>
      <c r="B128" s="16"/>
      <c r="D128" s="14"/>
      <c r="E128" s="14"/>
      <c r="F128" s="12"/>
      <c r="G128" s="12"/>
      <c r="I128" s="62"/>
    </row>
    <row r="129" spans="1:9">
      <c r="A129" s="14"/>
      <c r="B129" s="16"/>
      <c r="D129" s="14"/>
      <c r="E129" s="14"/>
      <c r="F129" s="12"/>
      <c r="G129" s="12"/>
      <c r="I129" s="62"/>
    </row>
    <row r="130" spans="1:9">
      <c r="A130" s="14"/>
      <c r="B130" s="16"/>
      <c r="D130" s="14"/>
      <c r="E130" s="14"/>
      <c r="F130" s="12"/>
      <c r="G130" s="12"/>
      <c r="I130" s="62"/>
    </row>
    <row r="131" spans="1:9">
      <c r="A131" s="14"/>
      <c r="B131" s="16"/>
      <c r="D131" s="14"/>
      <c r="E131" s="14"/>
      <c r="F131" s="12"/>
      <c r="G131" s="12"/>
      <c r="I131" s="62"/>
    </row>
    <row r="132" spans="1:9">
      <c r="A132" s="14"/>
      <c r="B132" s="16"/>
      <c r="D132" s="14"/>
      <c r="E132" s="14"/>
      <c r="F132" s="12"/>
      <c r="G132" s="12"/>
      <c r="I132" s="62"/>
    </row>
    <row r="133" spans="1:9">
      <c r="A133" s="14"/>
      <c r="B133" s="16"/>
      <c r="D133" s="14"/>
      <c r="E133" s="14"/>
      <c r="F133" s="12"/>
      <c r="G133" s="12"/>
      <c r="I133" s="62"/>
    </row>
    <row r="134" spans="1:9">
      <c r="A134" s="14"/>
      <c r="B134" s="16"/>
      <c r="D134" s="14"/>
      <c r="E134" s="14"/>
      <c r="F134" s="12"/>
      <c r="G134" s="12"/>
      <c r="I134" s="62"/>
    </row>
    <row r="135" spans="1:9">
      <c r="A135" s="14"/>
      <c r="B135" s="16"/>
      <c r="D135" s="14"/>
      <c r="E135" s="14"/>
      <c r="F135" s="12"/>
      <c r="G135" s="12"/>
      <c r="I135" s="62"/>
    </row>
    <row r="136" spans="1:9">
      <c r="A136" s="14"/>
      <c r="B136" s="16"/>
      <c r="D136" s="14"/>
      <c r="E136" s="14"/>
      <c r="F136" s="12"/>
      <c r="G136" s="12"/>
      <c r="I136" s="62"/>
    </row>
    <row r="137" spans="1:9">
      <c r="A137" s="14"/>
      <c r="B137" s="16"/>
      <c r="D137" s="14"/>
      <c r="E137" s="14"/>
      <c r="F137" s="12"/>
      <c r="G137" s="12"/>
      <c r="I137" s="62"/>
    </row>
    <row r="138" spans="1:9">
      <c r="A138" s="14"/>
      <c r="B138" s="16"/>
      <c r="D138" s="14"/>
      <c r="E138" s="14"/>
      <c r="F138" s="12"/>
      <c r="G138" s="12"/>
      <c r="I138" s="62"/>
    </row>
    <row r="139" spans="1:9">
      <c r="A139" s="14"/>
      <c r="B139" s="16"/>
      <c r="D139" s="14"/>
      <c r="E139" s="14"/>
      <c r="F139" s="12"/>
      <c r="G139" s="12"/>
      <c r="I139" s="62"/>
    </row>
    <row r="140" spans="1:9">
      <c r="A140" s="14"/>
      <c r="B140" s="16"/>
      <c r="D140" s="14"/>
      <c r="E140" s="14"/>
      <c r="F140" s="12"/>
      <c r="G140" s="12"/>
      <c r="I140" s="62"/>
    </row>
    <row r="141" spans="1:9">
      <c r="A141" s="14"/>
      <c r="B141" s="16"/>
      <c r="D141" s="14"/>
      <c r="E141" s="14"/>
      <c r="F141" s="12"/>
      <c r="G141" s="12"/>
      <c r="I141" s="62"/>
    </row>
    <row r="142" spans="1:9">
      <c r="A142" s="14"/>
      <c r="B142" s="16"/>
      <c r="D142" s="14"/>
      <c r="E142" s="14"/>
      <c r="F142" s="12"/>
      <c r="G142" s="12"/>
      <c r="I142" s="62"/>
    </row>
    <row r="143" spans="1:9">
      <c r="A143" s="14"/>
      <c r="B143" s="16"/>
      <c r="D143" s="14"/>
      <c r="E143" s="14"/>
      <c r="F143" s="12"/>
      <c r="G143" s="12"/>
      <c r="I143" s="62"/>
    </row>
    <row r="144" spans="1:9">
      <c r="A144" s="14"/>
      <c r="B144" s="16"/>
      <c r="D144" s="14"/>
      <c r="E144" s="14"/>
      <c r="F144" s="12"/>
      <c r="G144" s="12"/>
      <c r="I144" s="62"/>
    </row>
    <row r="145" spans="1:9">
      <c r="A145" s="14"/>
      <c r="B145" s="16"/>
      <c r="D145" s="14"/>
      <c r="E145" s="14"/>
      <c r="F145" s="12"/>
      <c r="G145" s="12"/>
      <c r="I145" s="62"/>
    </row>
    <row r="146" spans="1:9">
      <c r="A146" s="14"/>
      <c r="B146" s="16"/>
      <c r="D146" s="14"/>
      <c r="E146" s="14"/>
      <c r="F146" s="12"/>
      <c r="G146" s="12"/>
      <c r="I146" s="62"/>
    </row>
    <row r="147" spans="1:9">
      <c r="A147" s="14"/>
      <c r="B147" s="16"/>
      <c r="D147" s="14"/>
      <c r="E147" s="14"/>
      <c r="F147" s="12"/>
      <c r="G147" s="12"/>
      <c r="I147" s="62"/>
    </row>
    <row r="148" spans="1:9">
      <c r="A148" s="14"/>
      <c r="B148" s="16"/>
      <c r="D148" s="14"/>
      <c r="E148" s="14"/>
      <c r="F148" s="12"/>
      <c r="G148" s="12"/>
      <c r="I148" s="62"/>
    </row>
    <row r="149" spans="1:9">
      <c r="A149" s="14"/>
      <c r="B149" s="16"/>
      <c r="D149" s="14"/>
      <c r="E149" s="14"/>
      <c r="F149" s="12"/>
      <c r="G149" s="12"/>
      <c r="I149" s="62"/>
    </row>
    <row r="150" spans="1:9">
      <c r="A150" s="14"/>
      <c r="B150" s="16"/>
      <c r="D150" s="14"/>
      <c r="E150" s="14"/>
      <c r="F150" s="12"/>
      <c r="G150" s="12"/>
      <c r="I150" s="62"/>
    </row>
    <row r="151" spans="1:9">
      <c r="A151" s="14"/>
      <c r="B151" s="16"/>
      <c r="D151" s="14"/>
      <c r="E151" s="14"/>
      <c r="F151" s="12"/>
      <c r="G151" s="12"/>
      <c r="I151" s="62"/>
    </row>
    <row r="152" spans="1:9">
      <c r="A152" s="14"/>
      <c r="B152" s="16"/>
      <c r="D152" s="14"/>
      <c r="E152" s="14"/>
      <c r="F152" s="12"/>
      <c r="G152" s="12"/>
      <c r="I152" s="62"/>
    </row>
    <row r="153" spans="1:9">
      <c r="A153" s="14"/>
      <c r="B153" s="16"/>
      <c r="D153" s="14"/>
      <c r="E153" s="14"/>
      <c r="F153" s="12"/>
      <c r="G153" s="12"/>
      <c r="I153" s="62"/>
    </row>
    <row r="154" spans="1:9">
      <c r="A154" s="14"/>
      <c r="B154" s="16"/>
      <c r="D154" s="14"/>
      <c r="E154" s="14"/>
      <c r="F154" s="12"/>
      <c r="G154" s="12"/>
      <c r="I154" s="62"/>
    </row>
    <row r="155" spans="1:9">
      <c r="A155" s="14"/>
      <c r="B155" s="16"/>
      <c r="D155" s="14"/>
      <c r="E155" s="14"/>
      <c r="F155" s="12"/>
      <c r="G155" s="12"/>
      <c r="I155" s="62"/>
    </row>
    <row r="156" spans="1:9">
      <c r="A156" s="14"/>
      <c r="B156" s="16"/>
      <c r="D156" s="14"/>
      <c r="E156" s="14"/>
      <c r="F156" s="12"/>
      <c r="G156" s="12"/>
      <c r="I156" s="62"/>
    </row>
    <row r="157" spans="1:9">
      <c r="A157" s="14"/>
      <c r="B157" s="16"/>
      <c r="D157" s="14"/>
      <c r="E157" s="14"/>
      <c r="F157" s="12"/>
      <c r="G157" s="12"/>
      <c r="I157" s="62"/>
    </row>
    <row r="158" spans="1:9">
      <c r="A158" s="14"/>
      <c r="B158" s="16"/>
      <c r="D158" s="14"/>
      <c r="E158" s="14"/>
      <c r="F158" s="12"/>
      <c r="G158" s="12"/>
      <c r="I158" s="62"/>
    </row>
    <row r="159" spans="1:9">
      <c r="A159" s="14"/>
      <c r="B159" s="16"/>
      <c r="D159" s="14"/>
      <c r="E159" s="14"/>
      <c r="F159" s="12"/>
      <c r="G159" s="12"/>
      <c r="I159" s="62"/>
    </row>
    <row r="160" spans="1:9">
      <c r="A160" s="14"/>
      <c r="B160" s="16"/>
      <c r="D160" s="14"/>
      <c r="E160" s="14"/>
      <c r="F160" s="12"/>
      <c r="G160" s="12"/>
      <c r="I160" s="62"/>
    </row>
    <row r="161" spans="1:9">
      <c r="A161" s="14"/>
      <c r="B161" s="16"/>
      <c r="D161" s="14"/>
      <c r="E161" s="14"/>
      <c r="F161" s="12"/>
      <c r="G161" s="12"/>
      <c r="I161" s="62"/>
    </row>
    <row r="162" spans="1:9">
      <c r="A162" s="14"/>
      <c r="B162" s="16"/>
      <c r="D162" s="14"/>
      <c r="E162" s="14"/>
      <c r="F162" s="12"/>
      <c r="G162" s="12"/>
      <c r="I162" s="62"/>
    </row>
    <row r="163" spans="1:9">
      <c r="A163" s="14"/>
      <c r="B163" s="16"/>
      <c r="D163" s="14"/>
      <c r="E163" s="14"/>
      <c r="F163" s="12"/>
      <c r="G163" s="12"/>
      <c r="I163" s="62"/>
    </row>
    <row r="164" spans="1:9">
      <c r="A164" s="14"/>
      <c r="B164" s="16"/>
      <c r="D164" s="14"/>
      <c r="E164" s="14"/>
      <c r="F164" s="12"/>
      <c r="G164" s="12"/>
      <c r="I164" s="62"/>
    </row>
    <row r="165" spans="1:9">
      <c r="A165" s="14"/>
      <c r="B165" s="16"/>
      <c r="D165" s="14"/>
      <c r="E165" s="14"/>
      <c r="F165" s="12"/>
      <c r="G165" s="12"/>
      <c r="I165" s="62"/>
    </row>
    <row r="166" spans="1:9">
      <c r="A166" s="14"/>
      <c r="B166" s="16"/>
      <c r="D166" s="14"/>
      <c r="E166" s="14"/>
      <c r="F166" s="12"/>
      <c r="G166" s="12"/>
      <c r="I166" s="62"/>
    </row>
    <row r="167" spans="1:9">
      <c r="A167" s="14"/>
      <c r="B167" s="16"/>
      <c r="D167" s="14"/>
      <c r="E167" s="14"/>
      <c r="F167" s="12"/>
      <c r="G167" s="12"/>
      <c r="I167" s="62"/>
    </row>
    <row r="168" spans="1:9">
      <c r="A168" s="14"/>
      <c r="B168" s="16"/>
      <c r="D168" s="14"/>
      <c r="E168" s="14"/>
      <c r="F168" s="12"/>
      <c r="G168" s="12"/>
      <c r="I168" s="62"/>
    </row>
    <row r="169" spans="1:9">
      <c r="A169" s="14"/>
      <c r="B169" s="16"/>
      <c r="D169" s="14"/>
      <c r="E169" s="14"/>
      <c r="F169" s="12"/>
      <c r="G169" s="12"/>
      <c r="I169" s="62"/>
    </row>
    <row r="170" spans="1:9">
      <c r="A170" s="14"/>
      <c r="B170" s="16"/>
      <c r="D170" s="14"/>
      <c r="E170" s="14"/>
      <c r="F170" s="12"/>
      <c r="G170" s="12"/>
      <c r="I170" s="62"/>
    </row>
    <row r="171" spans="1:9">
      <c r="A171" s="14"/>
      <c r="B171" s="16"/>
      <c r="D171" s="14"/>
      <c r="E171" s="14"/>
      <c r="F171" s="12"/>
      <c r="G171" s="12"/>
      <c r="I171" s="62"/>
    </row>
  </sheetData>
  <sheetProtection formatCells="0" formatColumns="0" formatRows="0" insertColumns="0" insertRows="0" insertHyperlinks="0" deleteColumns="0" deleteRows="0" selectLockedCells="1" sort="0" autoFilter="0" pivotTables="0"/>
  <autoFilter ref="A4:K4"/>
  <mergeCells count="8">
    <mergeCell ref="A29:C29"/>
    <mergeCell ref="A1:C2"/>
    <mergeCell ref="H1:J1"/>
    <mergeCell ref="H2:J2"/>
    <mergeCell ref="H3:J3"/>
    <mergeCell ref="A5:C5"/>
    <mergeCell ref="A7:C7"/>
    <mergeCell ref="A19:C19"/>
  </mergeCells>
  <phoneticPr fontId="3"/>
  <dataValidations disablePrompts="1" count="1">
    <dataValidation type="list" allowBlank="1" showInputMessage="1" showErrorMessage="1" sqref="E4">
      <formula1>$M$2:$M$4</formula1>
    </dataValidation>
  </dataValidations>
  <hyperlinks>
    <hyperlink ref="C3" location="'Cover Sheet'!A1" display="Attendee list"/>
  </hyperlinks>
  <pageMargins left="0.51181102362204722" right="0.23622047244094491" top="0.74803149606299213" bottom="0.51181102362204722" header="0.51181102362204722" footer="0.23622047244094491"/>
  <pageSetup paperSize="9" scale="70" fitToHeight="5" orientation="landscape" copies="6" r:id="rId1"/>
  <headerFooter alignWithMargins="0">
    <oddFooter>&amp;C&amp;"Tahoma,Bold"HDS / Citi Confidential&amp;R&amp;"Tahoma,Regular"Page &amp;P of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2B1E99999754892D1D81B41442C11" ma:contentTypeVersion="0" ma:contentTypeDescription="Create a new document." ma:contentTypeScope="" ma:versionID="22c772dc277c003c95c9c539c0eb203d">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442FA850-76AE-4655-948B-6841BBF87299}"/>
</file>

<file path=customXml/itemProps2.xml><?xml version="1.0" encoding="utf-8"?>
<ds:datastoreItem xmlns:ds="http://schemas.openxmlformats.org/officeDocument/2006/customXml" ds:itemID="{9F508770-8F44-4028-AA8C-93F596989C83}"/>
</file>

<file path=customXml/itemProps3.xml><?xml version="1.0" encoding="utf-8"?>
<ds:datastoreItem xmlns:ds="http://schemas.openxmlformats.org/officeDocument/2006/customXml" ds:itemID="{4DCA00A1-9003-4CF2-9048-E91C9BF3098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Cover Sheet</vt:lpstr>
      <vt:lpstr>File Notes</vt:lpstr>
      <vt:lpstr>Closed sections</vt:lpstr>
      <vt:lpstr>'Closed sections'!Print_Area</vt:lpstr>
      <vt:lpstr>'File Notes'!Print_Area</vt:lpstr>
      <vt:lpstr>'Closed sections'!Print_Titles</vt:lpstr>
      <vt:lpstr>'File Notes'!Print_Titles</vt:lpstr>
    </vt:vector>
  </TitlesOfParts>
  <Company>Hitachi Data Systems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HDS / Citi UK Operational Review Meeting Notes</dc:title>
  <dc:subject>HDS / Citi Confidential</dc:subject>
  <dc:creator>Alex Eaton</dc:creator>
  <cp:lastModifiedBy>dc91175</cp:lastModifiedBy>
  <cp:lastPrinted>2009-04-03T12:27:22Z</cp:lastPrinted>
  <dcterms:created xsi:type="dcterms:W3CDTF">2006-05-09T10:08:21Z</dcterms:created>
  <dcterms:modified xsi:type="dcterms:W3CDTF">2010-01-07T12:19:43Z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0x010100F1D2B1E99999754892D1D81B41442C11</vt:lpwstr>
  </property>
</Properties>
</file>