
<file path=[Content_Types].xml><?xml version="1.0" encoding="utf-8"?>
<Types xmlns="http://schemas.openxmlformats.org/package/2006/content-types">
  <Default Extension="bin" ContentType="application/vnd.openxmlformats-officedocument.spreadsheetml.printerSettings"/>
  <Default Extension="png" ContentType="image/png"/>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defaultThemeVersion="124226"/>
  <bookViews>
    <workbookView xWindow="480" yWindow="45" windowWidth="11355" windowHeight="8445" tabRatio="868" activeTab="1"/>
  </bookViews>
  <sheets>
    <sheet name="Cover Sheet" sheetId="4" r:id="rId1"/>
    <sheet name="File Notes" sheetId="6" r:id="rId2"/>
    <sheet name="Closed sections" sheetId="7" r:id="rId3"/>
  </sheets>
  <definedNames>
    <definedName name="_xlnm._FilterDatabase" localSheetId="2" hidden="1">'Closed sections'!$A$4:$K$4</definedName>
    <definedName name="_xlnm._FilterDatabase" localSheetId="1" hidden="1">'File Notes'!$A$4:$K$299</definedName>
    <definedName name="_xlnm.Print_Area" localSheetId="2">'Closed sections'!$A$1:$K$4</definedName>
    <definedName name="_xlnm.Print_Area" localSheetId="1">'File Notes'!$A$1:$K$299</definedName>
    <definedName name="_xlnm.Print_Titles" localSheetId="2">'Closed sections'!$4:$4</definedName>
    <definedName name="_xlnm.Print_Titles" localSheetId="1">'File Notes'!$4:$4</definedName>
  </definedNames>
  <calcPr calcId="125725"/>
</workbook>
</file>

<file path=xl/calcChain.xml><?xml version="1.0" encoding="utf-8"?>
<calcChain xmlns="http://schemas.openxmlformats.org/spreadsheetml/2006/main">
  <c r="A7" i="6"/>
  <c r="A8" s="1"/>
  <c r="A9" s="1"/>
  <c r="A10" s="1"/>
  <c r="I298"/>
  <c r="A8" i="7"/>
  <c r="A9" s="1"/>
  <c r="K32"/>
  <c r="K31"/>
  <c r="K30"/>
  <c r="K13"/>
  <c r="E1"/>
  <c r="H1"/>
  <c r="E2"/>
  <c r="H2"/>
  <c r="E3"/>
  <c r="H3"/>
  <c r="H2" i="6"/>
  <c r="I299"/>
  <c r="H1"/>
  <c r="H3"/>
  <c r="E3"/>
  <c r="E2"/>
  <c r="E1"/>
  <c r="K12" i="7" l="1"/>
  <c r="A10"/>
  <c r="A11" i="6"/>
  <c r="A12" s="1"/>
  <c r="A13" s="1"/>
  <c r="A14" s="1"/>
  <c r="A15" s="1"/>
  <c r="A16" s="1"/>
  <c r="A17" s="1"/>
  <c r="A18" s="1"/>
  <c r="A19" s="1"/>
  <c r="K13"/>
  <c r="A11" i="7" l="1"/>
  <c r="K11"/>
  <c r="A20" i="6"/>
  <c r="A21" s="1"/>
  <c r="A22" s="1"/>
  <c r="A23" s="1"/>
  <c r="A24" s="1"/>
  <c r="A25" s="1"/>
  <c r="K21"/>
  <c r="A26" l="1"/>
  <c r="A27" s="1"/>
  <c r="A28" s="1"/>
  <c r="A29" s="1"/>
  <c r="A30" s="1"/>
  <c r="A31" s="1"/>
  <c r="A32" s="1"/>
  <c r="A33" s="1"/>
  <c r="A34" s="1"/>
  <c r="K248"/>
  <c r="K10" i="7"/>
  <c r="A12"/>
  <c r="A13" s="1"/>
  <c r="A14" s="1"/>
  <c r="A35" i="6" l="1"/>
  <c r="A37" s="1"/>
  <c r="A38" s="1"/>
  <c r="A39" s="1"/>
  <c r="A40" s="1"/>
  <c r="A41" s="1"/>
  <c r="A42" s="1"/>
  <c r="A43" s="1"/>
  <c r="A44" s="1"/>
  <c r="A45" s="1"/>
  <c r="A46" s="1"/>
  <c r="A47" s="1"/>
  <c r="A48" s="1"/>
  <c r="A50" s="1"/>
  <c r="A51" s="1"/>
  <c r="A52" s="1"/>
  <c r="A53" s="1"/>
  <c r="A55" s="1"/>
  <c r="A56" s="1"/>
  <c r="A57" s="1"/>
  <c r="A58" s="1"/>
  <c r="A59" s="1"/>
  <c r="A60" s="1"/>
  <c r="A61" s="1"/>
  <c r="A62" s="1"/>
  <c r="A63" s="1"/>
  <c r="A64" s="1"/>
  <c r="A65" s="1"/>
  <c r="A66" s="1"/>
  <c r="A67" s="1"/>
  <c r="A68" s="1"/>
  <c r="A69" s="1"/>
  <c r="A70" s="1"/>
  <c r="A71" s="1"/>
  <c r="A72" s="1"/>
  <c r="A73" s="1"/>
  <c r="A74" s="1"/>
  <c r="A75" s="1"/>
  <c r="A76" s="1"/>
  <c r="A77" s="1"/>
  <c r="A78" s="1"/>
  <c r="A79" s="1"/>
  <c r="A80" s="1"/>
  <c r="A81" s="1"/>
  <c r="A82" s="1"/>
  <c r="A83" s="1"/>
  <c r="A84" s="1"/>
  <c r="A85" s="1"/>
  <c r="A86" s="1"/>
  <c r="A87" s="1"/>
  <c r="A88" s="1"/>
  <c r="A89" s="1"/>
  <c r="A90" s="1"/>
  <c r="A91" s="1"/>
  <c r="A92" s="1"/>
  <c r="A93" s="1"/>
  <c r="A94" s="1"/>
  <c r="A95" s="1"/>
  <c r="A96" s="1"/>
  <c r="A97" s="1"/>
  <c r="A98" s="1"/>
  <c r="A99" s="1"/>
  <c r="A100" s="1"/>
  <c r="A101" s="1"/>
  <c r="A102" s="1"/>
  <c r="A103" s="1"/>
  <c r="A104" s="1"/>
  <c r="A105" s="1"/>
  <c r="A106" s="1"/>
  <c r="A107" s="1"/>
  <c r="A108" s="1"/>
  <c r="A109" s="1"/>
  <c r="A110" s="1"/>
  <c r="A111" s="1"/>
  <c r="A112" s="1"/>
  <c r="A113" s="1"/>
  <c r="A114" s="1"/>
  <c r="A115" s="1"/>
  <c r="A15" i="7"/>
  <c r="A16" s="1"/>
  <c r="A17" s="1"/>
  <c r="A18" s="1"/>
  <c r="A20" s="1"/>
  <c r="A21" s="1"/>
  <c r="A22" s="1"/>
  <c r="A23" s="1"/>
  <c r="A24" s="1"/>
  <c r="A25" s="1"/>
  <c r="K8"/>
  <c r="A116" i="6" l="1"/>
  <c r="A118" s="1"/>
  <c r="A119" s="1"/>
  <c r="A120" s="1"/>
  <c r="A121" s="1"/>
  <c r="A122" s="1"/>
  <c r="A123" s="1"/>
  <c r="A124" s="1"/>
  <c r="A125" s="1"/>
  <c r="A126" s="1"/>
  <c r="A127" s="1"/>
  <c r="A128" s="1"/>
  <c r="A129" s="1"/>
  <c r="A130" s="1"/>
  <c r="A131" s="1"/>
  <c r="A132" s="1"/>
  <c r="A133" s="1"/>
  <c r="A134" s="1"/>
  <c r="A135" s="1"/>
  <c r="A136" s="1"/>
  <c r="A137" s="1"/>
  <c r="A138" s="1"/>
  <c r="A139" s="1"/>
  <c r="A140" s="1"/>
  <c r="A141" s="1"/>
  <c r="A142" s="1"/>
  <c r="A143" s="1"/>
  <c r="A144" s="1"/>
  <c r="A145" s="1"/>
  <c r="A146" s="1"/>
  <c r="A147" s="1"/>
  <c r="A148" s="1"/>
  <c r="A149" s="1"/>
  <c r="A150" s="1"/>
  <c r="A151" s="1"/>
  <c r="A152" s="1"/>
  <c r="A153" s="1"/>
  <c r="A154" s="1"/>
  <c r="A155" s="1"/>
  <c r="A156" s="1"/>
  <c r="A157" s="1"/>
  <c r="A158" s="1"/>
  <c r="A159" s="1"/>
  <c r="A160" s="1"/>
  <c r="A161" s="1"/>
  <c r="A162" s="1"/>
  <c r="A163" s="1"/>
  <c r="A164" s="1"/>
  <c r="A165" s="1"/>
  <c r="A166" s="1"/>
  <c r="A167" s="1"/>
  <c r="A169" s="1"/>
  <c r="A170" s="1"/>
  <c r="A171" s="1"/>
  <c r="A172" s="1"/>
  <c r="A173" s="1"/>
  <c r="A174" s="1"/>
  <c r="A26" i="7"/>
  <c r="A27" s="1"/>
  <c r="A28" s="1"/>
  <c r="A30" s="1"/>
  <c r="A31" s="1"/>
  <c r="A32" s="1"/>
  <c r="A33" s="1"/>
  <c r="K18"/>
  <c r="A175" i="6" l="1"/>
  <c r="A176" s="1"/>
  <c r="A177" s="1"/>
  <c r="A178" s="1"/>
  <c r="A179" s="1"/>
  <c r="A180" s="1"/>
  <c r="A181" s="1"/>
  <c r="A182" s="1"/>
  <c r="A183" s="1"/>
  <c r="A184" s="1"/>
  <c r="A185" s="1"/>
  <c r="A186" s="1"/>
  <c r="A187" s="1"/>
  <c r="A188" s="1"/>
  <c r="A189" s="1"/>
  <c r="A190" s="1"/>
  <c r="A191" s="1"/>
  <c r="A192" s="1"/>
  <c r="A193" s="1"/>
  <c r="A194" s="1"/>
  <c r="A195" s="1"/>
  <c r="A196" s="1"/>
  <c r="A197" s="1"/>
  <c r="K238"/>
  <c r="A199" l="1"/>
  <c r="A200" s="1"/>
  <c r="A201" s="1"/>
  <c r="A202" s="1"/>
  <c r="A203" s="1"/>
  <c r="A204" s="1"/>
  <c r="A205" s="1"/>
  <c r="A206" s="1"/>
  <c r="A207" s="1"/>
  <c r="A208" s="1"/>
  <c r="A209" s="1"/>
  <c r="A210" s="1"/>
  <c r="A211" s="1"/>
  <c r="A212" s="1"/>
  <c r="A213" s="1"/>
  <c r="A214" s="1"/>
  <c r="A215" s="1"/>
  <c r="A216" s="1"/>
  <c r="A217" s="1"/>
  <c r="A218" s="1"/>
  <c r="A219" s="1"/>
  <c r="A220" s="1"/>
  <c r="A221" s="1"/>
  <c r="A222" s="1"/>
  <c r="A223" s="1"/>
  <c r="A224" s="1"/>
  <c r="A225" s="1"/>
  <c r="A226" s="1"/>
  <c r="A227" s="1"/>
  <c r="A228" s="1"/>
  <c r="A229" s="1"/>
  <c r="A230" s="1"/>
  <c r="A231" s="1"/>
  <c r="A232" s="1"/>
  <c r="A233" s="1"/>
  <c r="K35"/>
  <c r="A234" l="1"/>
  <c r="A236" s="1"/>
  <c r="A237" s="1"/>
  <c r="A238" s="1"/>
  <c r="A239" s="1"/>
  <c r="A240" s="1"/>
  <c r="A241" s="1"/>
  <c r="A242" s="1"/>
  <c r="A243" s="1"/>
  <c r="A244" s="1"/>
  <c r="A245" s="1"/>
  <c r="A246" s="1"/>
  <c r="A247" s="1"/>
  <c r="A248" s="1"/>
  <c r="A249" s="1"/>
  <c r="A250" s="1"/>
  <c r="A251" s="1"/>
  <c r="A252" s="1"/>
  <c r="A253" s="1"/>
  <c r="A254" s="1"/>
  <c r="A255" s="1"/>
  <c r="A256" l="1"/>
  <c r="A257" s="1"/>
  <c r="A258" s="1"/>
  <c r="A259" s="1"/>
  <c r="A260" s="1"/>
  <c r="A261" s="1"/>
  <c r="A262" s="1"/>
  <c r="A263" s="1"/>
  <c r="A264" s="1"/>
  <c r="A265" s="1"/>
  <c r="A266" s="1"/>
  <c r="K274"/>
  <c r="A267" l="1"/>
  <c r="A269" s="1"/>
  <c r="A270" s="1"/>
  <c r="A271" s="1"/>
  <c r="A272" s="1"/>
  <c r="A273" s="1"/>
  <c r="A274" s="1"/>
  <c r="A276" s="1"/>
  <c r="A277" s="1"/>
  <c r="A278" s="1"/>
  <c r="A279" s="1"/>
  <c r="A280" s="1"/>
  <c r="A281" s="1"/>
  <c r="A282" s="1"/>
  <c r="A283" s="1"/>
  <c r="A284" s="1"/>
  <c r="A285" s="1"/>
  <c r="A286" s="1"/>
  <c r="A287" s="1"/>
  <c r="A288" s="1"/>
  <c r="A289" s="1"/>
  <c r="A290" s="1"/>
  <c r="A291" s="1"/>
  <c r="A292" s="1"/>
  <c r="A293" s="1"/>
  <c r="A294" s="1"/>
  <c r="K260" l="1"/>
  <c r="A295"/>
  <c r="A296" l="1"/>
  <c r="A297" s="1"/>
  <c r="A298" s="1"/>
  <c r="A299" s="1"/>
  <c r="K262"/>
</calcChain>
</file>

<file path=xl/sharedStrings.xml><?xml version="1.0" encoding="utf-8"?>
<sst xmlns="http://schemas.openxmlformats.org/spreadsheetml/2006/main" count="1362" uniqueCount="640">
  <si>
    <t>20-10-08: FM chasing JD daily for Solaris servers. FM to liaise with SA regarding using COB host for familiarisation phase
29-10-08: Citi advise there will be no management servers at FDC until go-live
17-11-08: JD received push-back on these servers. MC to raise with GB.
24-11-08: RS to liaise with JD on behalf of MC
01-12-08: RS is liaising with CPW to use EMC Solaris Management server
09-12-08: Windows; VMware VM scheduled for Jan/Feb 09. Solaris; Ready
16-02-09: Scheduled for end of March
25-03-09: VMware date - end of March
03-04-09: System being built 04-04-09. Should be available 2 weeks after this.
26-04-09: Systems built. Pending HDS toolset being installed.
21-05-09: Potential deployment of Production data in FDC on HDS storage. Management servers will need to be ready prior to going in to Production
04-06-09: HDvM installation complete</t>
  </si>
  <si>
    <t>Installation of DKU L1 and remaining disks pending removal of Symmetrix 11R by Citi
16-02-09: All hosts are now removed from Sym 11R. Decommissioning scheduled for end of March
25-03-09: Symm 11R in the process of being erased prior to de-installation
03-04-09: Symm 11R now powered down. RS to liaise with Simon Gibbs on progress of removal
26-04-09: Installation of L1 DKU scheduled for 02-05-09
21-05-09: Installation completed. 2 parity groups require formatting to complete installation
04-06-09: Parity group format complete</t>
  </si>
  <si>
    <t>EUC1004939</t>
  </si>
  <si>
    <t>Formatting of 2 parity groups in USP-V 18850. Format complete</t>
  </si>
  <si>
    <t>Tuning Manager installation</t>
  </si>
  <si>
    <t>EUC1002299</t>
  </si>
  <si>
    <t>Dial-in-test</t>
  </si>
  <si>
    <t>EUC1007831</t>
  </si>
  <si>
    <t>Dial-in test by HDS UK</t>
  </si>
  <si>
    <t>29-09-08: SM attempted to resolve this matter last week and was unsuccessful. SM has been made aware of a microcode fix to address this issue. The fix is included in the next CATE certified microcode (60-03-06). SA agreed to have the 2nd SVP as a cold standby which can be deployed should there be an issue with the primary SVP.
09-10-08: Still pending approval of 60-03-07 microcode. SM to arrange collection of surplus SVPs held at Citi premises
29-10-08: Pending update from DS/SM for date of work
03-11-08: The 3 SVPs have been collected from RDC. The additional SVP at CGC is yet to be collected
10-11-08: Additional SVP at CGC is no on Citi asset register. RS to liaise with CPW to resolve.
17-11-08: RS to take SVP offsite to return to HDS
24-11-08: SVP taken offsite and returned to HDS. SM to arrange secondary SVP installation now microcode upgrade has been completed
01-12-08: SM to deploy secondary SVP on 6-7/12</t>
  </si>
  <si>
    <t>HDS announcements - Cisco &amp; HCAP StorFlashes</t>
  </si>
  <si>
    <t>HDS have announced availability of:
1) Cisco 8Gbs modules for 9500 directors.
2) HCAP v2.6 which includes compression and other new abilities</t>
  </si>
  <si>
    <t>Delivery of spare parts</t>
  </si>
  <si>
    <t>15-16 November: None</t>
  </si>
  <si>
    <t>No allocations planned</t>
  </si>
  <si>
    <t>EUC 905185</t>
  </si>
  <si>
    <t>USP-V 75189 microcode upgrade</t>
  </si>
  <si>
    <t>Further non-VMware allocations pending
03-11-08: further allocations will be made on an as needed basis</t>
  </si>
  <si>
    <t>8-9 November: None</t>
  </si>
  <si>
    <t>HDS announcements - HDvM simulator</t>
  </si>
  <si>
    <t>PCM Review</t>
  </si>
  <si>
    <t>Further allocations will be made on an as needed basis</t>
  </si>
  <si>
    <t>Owner</t>
  </si>
  <si>
    <t>Date Closed</t>
  </si>
  <si>
    <t>Ref No</t>
  </si>
  <si>
    <t>Date Identified</t>
  </si>
  <si>
    <t>Impact</t>
  </si>
  <si>
    <t>Cross ref to</t>
  </si>
  <si>
    <t>Action Taken</t>
  </si>
  <si>
    <t>Last Updated</t>
  </si>
  <si>
    <t>Closed</t>
  </si>
  <si>
    <t>Open</t>
  </si>
  <si>
    <t>Test</t>
  </si>
  <si>
    <t>Case Number</t>
  </si>
  <si>
    <t>Pending Closed</t>
  </si>
  <si>
    <t>JB</t>
  </si>
  <si>
    <t>SA</t>
  </si>
  <si>
    <t>MC</t>
  </si>
  <si>
    <t>Remote access</t>
  </si>
  <si>
    <t>HDS to supply onsite resource post go-live week commencing 9th June</t>
  </si>
  <si>
    <t>Global loan agreement</t>
  </si>
  <si>
    <t>HUR Training for Citi personnel</t>
  </si>
  <si>
    <t>AE</t>
  </si>
  <si>
    <t>Production USP-V</t>
  </si>
  <si>
    <t>Installation guide</t>
  </si>
  <si>
    <t>Citi HDS weekly storage review meeting with BAU team</t>
  </si>
  <si>
    <t>Citi HDS weekly storage review meeting with Integration team</t>
  </si>
  <si>
    <t>JD</t>
  </si>
  <si>
    <t>Ade Okusanya (Citi)</t>
  </si>
  <si>
    <t>SVP activity logging</t>
  </si>
  <si>
    <t>HDS Service Catalogue</t>
  </si>
  <si>
    <t>JD / SA</t>
  </si>
  <si>
    <t>Replication Certification</t>
  </si>
  <si>
    <t>HDS has announced Hitachi Storage Command Suite v6.</t>
  </si>
  <si>
    <t>Partial change freeze is in place for equities due to a COB test</t>
  </si>
  <si>
    <t>09/06 change freeze finished due successful COB test</t>
  </si>
  <si>
    <t>AOB</t>
  </si>
  <si>
    <t>MC / AE</t>
  </si>
  <si>
    <t>Empty frame for drive erasure</t>
  </si>
  <si>
    <t>Title</t>
  </si>
  <si>
    <t>Citi / HDS Operations Review Meeting Notes</t>
  </si>
  <si>
    <t>Date</t>
  </si>
  <si>
    <t>Meeting Number</t>
  </si>
  <si>
    <t>Attendees</t>
  </si>
  <si>
    <t>Mike Collins (HDS)</t>
  </si>
  <si>
    <t>Alex Eaton (HDS)</t>
  </si>
  <si>
    <t>David Smith (HDS)</t>
  </si>
  <si>
    <t>Distribution</t>
  </si>
  <si>
    <t>Gary Battersby (Citi)</t>
  </si>
  <si>
    <t>Jennifer Antenucci (HDS)</t>
  </si>
  <si>
    <t>Jeff King (HDS)</t>
  </si>
  <si>
    <t>Pending</t>
  </si>
  <si>
    <t>Next meeting</t>
  </si>
  <si>
    <t>All</t>
  </si>
  <si>
    <t>ETrust to accept syslog data from HDS environment</t>
  </si>
  <si>
    <t>Cannot go in to Production without ETrust accepting data</t>
  </si>
  <si>
    <t>Process Control Manual</t>
  </si>
  <si>
    <t>HDS Announcements / Engineering updates</t>
  </si>
  <si>
    <t>Number</t>
  </si>
  <si>
    <t>Item Description</t>
  </si>
  <si>
    <t>HDS TRC have made a work around until change is completed</t>
  </si>
  <si>
    <t>MC / JD</t>
  </si>
  <si>
    <t>Citigroup Announcements / Global Data Centre Strategy</t>
  </si>
  <si>
    <t>Open cases</t>
  </si>
  <si>
    <t>DS</t>
  </si>
  <si>
    <t>SVP performance with antivirus</t>
  </si>
  <si>
    <t>EUC 825203</t>
  </si>
  <si>
    <t>Very slow performance of SVPs</t>
  </si>
  <si>
    <t>File Notes</t>
  </si>
  <si>
    <t>ST / TR</t>
  </si>
  <si>
    <t>Firewall changes required to permit dial-home of FDC USP-V serial 18779
11-06-09: German CE dialled in on 09-06-09 and verified configuration to be correct. Configuration retest scheduled for w/c15-06-09 with Citi networks team
08-07-09: 2nd dial-in test with CPW &amp; RS to be scheduled
15-07-09: Issue is identified as routing. CPW advised the issue is with Network Infrastructure team
26-08-09: Routing issue identified. Fixed, item can be closed off</t>
  </si>
  <si>
    <t>FTP</t>
  </si>
  <si>
    <t>Citi to configure ETrust to accept syslog data from HDS environment. JB to speak to Fiaz. Configuration successful in test environment. Update to Production ETrust environment scheduled for 30/05/08. ETrust successfully configured week commencing 02 June 2008</t>
  </si>
  <si>
    <t>AE to provide details to SA/JD. AE provided details on 03/06/2008</t>
  </si>
  <si>
    <t>First allocation of storage once in to production. Dependant on server patching tasks being complete.</t>
  </si>
  <si>
    <t>Citi have verbally committed to purchase Cisco MDS9509/9513 SAN fabric from HDS - thank you
09-12-09: PO received.
Close item</t>
  </si>
  <si>
    <t>Installation of equipment</t>
  </si>
  <si>
    <t>Delivery details</t>
  </si>
  <si>
    <t>7-8th June : None</t>
  </si>
  <si>
    <t>No works 7th-8th June 2008</t>
  </si>
  <si>
    <t>SRDF/A on FDC/RDC infrastructure is due to go live on 20 June 2008</t>
  </si>
  <si>
    <t>Information Only</t>
  </si>
  <si>
    <t>Two (2) weeks onsite support post go live</t>
  </si>
  <si>
    <t>Citi to confirm attendance of HDS at weekly storage review meeting on Monday at 12pm. Meeting will have to be separate from EMC. SA / JD to confirm timing. 02/06 Meeting will be at 12:45pm on Monday. SA to issue meeting invite. 16-June-08 Meeting invite sent by SA</t>
  </si>
  <si>
    <t>HDS Service Catalogue - replicated storage</t>
  </si>
  <si>
    <t>MC / JA</t>
  </si>
  <si>
    <t>No open items for replication certification. HUR is certified with Citi</t>
  </si>
  <si>
    <t>14-15th June : None</t>
  </si>
  <si>
    <t>No works 14th-15th June 2008</t>
  </si>
  <si>
    <t>HDS has announced VTL enhancements for Mainframe environments</t>
  </si>
  <si>
    <t>SA provided contact details for MF StorEng leader as being David Kelvin</t>
  </si>
  <si>
    <t>Loan Replication USP-Vs</t>
  </si>
  <si>
    <t>Loan replication USP-V installation date</t>
  </si>
  <si>
    <t>Change freeze for 1 week at end of quarter due. Exact dates not known at the meeting</t>
  </si>
  <si>
    <t>No works 21st-22nd June 2008</t>
  </si>
  <si>
    <t>MC to arrange conference call with JA and Gary Johnson regarding service catalogue for replicated environments.</t>
  </si>
  <si>
    <t>In light of delays to allocate systems for HDS storage, Post go-live onsite support has been suspended from COB 16 June 2008 as there is not sufficient work to do. No further requirement for post go live support</t>
  </si>
  <si>
    <t>21-22nd &amp; 28-29th June : None</t>
  </si>
  <si>
    <t>None</t>
  </si>
  <si>
    <t>No works 5th-6th July 2008</t>
  </si>
  <si>
    <t>9/5 Can HDS supply a frame to accommodate faulty drives to be erased? 09 June 2008: HDS does not require faulty drives to be returned by Citi. SA asked HDS to confirm this in writing. 07-July-08 AE provided email copy of the statement to SA</t>
  </si>
  <si>
    <t>EMEA / US Remote Access</t>
  </si>
  <si>
    <t>HiTrack fault reporting</t>
  </si>
  <si>
    <t>JD to issue meeting invite for integration team. Understood to be at 10:30am on Monday mornings. 07-July-2008: Meetings arranged with JD</t>
  </si>
  <si>
    <t>Service Catalogue for HDS storage requires definitions and impacts of selecting HDS storage. Examples include UAT being non-replicated but PRD being replicated. 16-June-08: Service catalogue has been sent to ST &amp; JD for review. 07-July-2008: SA advised not required now.</t>
  </si>
  <si>
    <t>5t-6th July : None</t>
  </si>
  <si>
    <t>No works</t>
  </si>
  <si>
    <t>12-13th July : None</t>
  </si>
  <si>
    <t>5-6th July : None</t>
  </si>
  <si>
    <t>Charles Bougon (HDS)</t>
  </si>
  <si>
    <t>CB</t>
  </si>
  <si>
    <t>v05 Microcode due to be GA'ed in June. Offers some HDP enhancements. AE to provide details of enhancements to JD
15-07-09: AE provided information to JD</t>
  </si>
  <si>
    <t>EUC 1027163</t>
  </si>
  <si>
    <t>300GB/15K disk replaced in USP-V 18850</t>
  </si>
  <si>
    <t>HiTrack dial home - USP-V 18850</t>
  </si>
  <si>
    <t>EUC 1028216</t>
  </si>
  <si>
    <t>USP-V failed to dial-home. See open case</t>
  </si>
  <si>
    <t>v05 Microcode due to be GA'ed in June. Offers some HDP enhancements
15-07-09: v05 GA'ed on 10-07-09</t>
  </si>
  <si>
    <t>SATA loan</t>
  </si>
  <si>
    <t>Value Add</t>
  </si>
  <si>
    <t>Citi Project and Operations teams are being audited. JD will be in Warsaw for 1 week commencing 22-06-09
07-08-09: Audit scheduled to finish 10-07-09
15-07-09: Closing at request of JD</t>
  </si>
  <si>
    <t>AE to confirm the inter-dependency of HDvM, HTsM and HRpM versions 6.0 and 6.2
15-07-09: AE confirmed inter-dependency rules</t>
  </si>
  <si>
    <t>21-22nd June : None</t>
  </si>
  <si>
    <t>14-15th June : Project Jupiter</t>
  </si>
  <si>
    <t>Remaining Jupiter environment data and additional VMware requirements</t>
  </si>
  <si>
    <t>End of life announcements</t>
  </si>
  <si>
    <t>1) 750GB SATA drive for USP-V &amp; USP-VM and 2) High performance NAS platform 2000 series</t>
  </si>
  <si>
    <t>JB / JD</t>
  </si>
  <si>
    <t>JB / JD / CPW</t>
  </si>
  <si>
    <t>Critical Path Items preventing commencement of Replication Familiarisation:
None</t>
  </si>
  <si>
    <t>RS / CPW</t>
  </si>
  <si>
    <t>Egg Critical Path items</t>
  </si>
  <si>
    <t>USP-V 75189 upgraded to 60-04-04</t>
  </si>
  <si>
    <t>No allocations planned
60-04-04 upgrade on USP-V Serial 75189
24-02-09: Completed</t>
  </si>
  <si>
    <t>28-29 February: Microcode upgrade</t>
  </si>
  <si>
    <t>HDS announcements - GA of HDS software products</t>
  </si>
  <si>
    <t>GA of Device Manager, Tiered Storage Manager, Replication Manager v6.1</t>
  </si>
  <si>
    <t>18850 Hi-Track USP V/VM RIO PATH CLOSED</t>
  </si>
  <si>
    <t xml:space="preserve">EUC955650 </t>
  </si>
  <si>
    <t>HiTrack SIM alert from USP-V 18850 received. Citi confirmed FCIP issues causing issue. Case closed</t>
  </si>
  <si>
    <t xml:space="preserve">EUC956303 </t>
  </si>
  <si>
    <t>Can all activity on the SVP be tracked in a tamper proof log. JB to detail what data is sent to syslog server. JB to liaise with Fiaz to investigate what information is reconciled with ETrust. JB to confirm syslog data is mapped to ETrust data. 02 June 2008: JB awaiting information from Fiaz Mir. 07-July-2008: FM is to speak to Piotra today to obtain information. 14-7-2008: Every detail is logged and hence no detail is required from Piotra.</t>
  </si>
  <si>
    <t>Total of 17TB allocated</t>
  </si>
  <si>
    <t>19-20th July : None</t>
  </si>
  <si>
    <t>Carl Williams (Citi)</t>
  </si>
  <si>
    <t>Tim Robinson (Citi)</t>
  </si>
  <si>
    <t>03/09-09/09</t>
  </si>
  <si>
    <t>No open cases</t>
  </si>
  <si>
    <t>An FTP site needs to be available to upload / download data.
09-09-09: FTP site has been provided. Item complete</t>
  </si>
  <si>
    <t>Add emea.spit@citi.com to HDS Clarify alerts
09-09-09: emea.spit@citi.com added to Clarify alerts dlist. Item complete</t>
  </si>
  <si>
    <t>Security Pass</t>
  </si>
  <si>
    <t>Hitachi NAS GA announcements</t>
  </si>
  <si>
    <t>Additional VMware requirements aprox 5TB</t>
  </si>
  <si>
    <t>Installation guide for replicated environment completed. Requires approval from JD / CPW. Awaiting feedback from CPW. Additionally requires input on ETrust. 14-7-2008: JB to chase with CPW</t>
  </si>
  <si>
    <t>12-13th July : Additional capacity for VMware</t>
  </si>
  <si>
    <t>19-20th &amp;26-27th July : None</t>
  </si>
  <si>
    <t>DS / SM</t>
  </si>
  <si>
    <t>2-3rd August : 2TB per month (total 10TB) will be allocated to VMware environment</t>
  </si>
  <si>
    <t>BAU will be taking on Cisco + SRDF support on 22-08 and SRDF/Star mid-September</t>
  </si>
  <si>
    <t>Allocations per 28-07-08 are confirmed</t>
  </si>
  <si>
    <t>COB Test in September</t>
  </si>
  <si>
    <t>Capacity on Demand pricing model</t>
  </si>
  <si>
    <t>9-10 &amp; 16-17 August: None</t>
  </si>
  <si>
    <t>Potential 1TB allocation</t>
  </si>
  <si>
    <t>EUC 869594</t>
  </si>
  <si>
    <t>Standby SVP fail</t>
  </si>
  <si>
    <t>Global loan agreement supplied to Citi with UK Law amendment. JD to confirm progress with Erica Jeffers. Amendments to agreement requested by Sascha Bender on 14/05 Updates supplied to Erica Jeffers and Sascha Bender. Citi will not be in a position to accept the HUR loan equipment until mid-July at the earliest. 16-June-08 MC to email details to SA to allow SA to follow this up. 30/06/08 Germany agreement completed. UK agreement has been reviewed &amp; amended by Citi legal team and returned to HDS legal team for review. 07-July-2008:Amendments agreed to by HDS legal. MC to supply signed copies to Citi Procurement. 28-07-2008: AE has provided additional information requested by Citi Procurement. Pending signature by Citi now. 08-08-08: Citi requested modifications to the loan agreement which are with HDS legal. It is hoped this will be completed by COB 08-08
29-08-2008: Loan agreement was completed 18-08-2008.</t>
  </si>
  <si>
    <t>23-24 August: None</t>
  </si>
  <si>
    <t>14-15 February: No HDS works. DWDM works</t>
  </si>
  <si>
    <t>DWDM works undertaken successfully by Citi.</t>
  </si>
  <si>
    <t>21-22 February: Microcode upgrade</t>
  </si>
  <si>
    <t>HDS announcements - 60-04-13 microcode</t>
  </si>
  <si>
    <t>60-04-13 for USP-V/VM which has 1 high level counter-measure with regard to DKU un-installation</t>
  </si>
  <si>
    <t>Joseph Higgins (HDS)</t>
  </si>
  <si>
    <t>Attendee list - see cover sheet</t>
  </si>
  <si>
    <t>1) Qualification testing completed with the IBM® z10 mainframe server and Hitachi Universal Storage Platform V &amp; VM
2) Hitachi Dynamic Provisioning (HDP) feature enhancements; Online DP-VOL capacity expansion, TrueCopy pair between DP-VOL and a standard volume, HUR pair between DP-VOL and a standard volume. Minimum microcode 60-03-24-00/00.
3) Hitachi Dynamic Link Manager (HDLM) Advanced 6.0.1 for Windows and Linux introduces new load balancing algorithms based on “least I/O” and “least block” queuing of I/O operations.
4) HUR 3 data centre pass-thru solution eliminating the requirement for data storage at the intermediate site.</t>
  </si>
  <si>
    <t>2nd-3rd August: None</t>
  </si>
  <si>
    <t>HDS announcements</t>
  </si>
  <si>
    <t>SM</t>
  </si>
  <si>
    <t>1) ucode upgrade on RDCHDS01,2 &amp; FDCHDS02 completed successfully
High I/O on Egg system on RDCHDS02
2) SVP in FDC replaced</t>
  </si>
  <si>
    <t>60-05-xx microcode upgrade on USP-Vs 18850, 18779 and 75189
09-12-09: upgrade completed</t>
  </si>
  <si>
    <t>09/12-16/12</t>
  </si>
  <si>
    <t>upgrade of RDCHDS03 and FDCHDS03 with additional disk capacity</t>
  </si>
  <si>
    <t>Failed SVP on FDCHDS03
09-12-09: SVP replaced</t>
  </si>
  <si>
    <t>Replication Manager and In-System Replication bundle
25-11-09: ST to raise PER
09-12-09: PER raised</t>
  </si>
  <si>
    <t>TR requested a PER forum with CATE to discuss at a global level PERs with all the appropriate stakeholders and SMEs involved. JH to arrange with CATE
07-10-09: Call occurred on 06-10-09 which TR attended
09-12-09: Further call on 08-12-09 which TR attended</t>
  </si>
  <si>
    <t>New Starter training for DB</t>
  </si>
  <si>
    <t>SVP work ongoing</t>
  </si>
  <si>
    <t>25/11-02/12</t>
  </si>
  <si>
    <t>PER #5</t>
  </si>
  <si>
    <t>Java memory issue</t>
  </si>
  <si>
    <t>Java memory issue
30-09-09: ST working with HDS support. Memory on VM was increased which did not correct issue
07-10-09: Server has been rebooted and problem has not reoccurred. Monitor
14-10-09: Issue has reoccurred. ST has raised with ETRC
21-10-09: ETRC advised of fix but this causes issues to Citi's operational procedures. ST to document issue.
18-11-09: ST has documented issue. AE to raise PER
25-11-09: Moved to PER section. Item closed</t>
  </si>
  <si>
    <t>Citi have requested a list of the top 10 items replaced and the case severity these are given. Additionally can case severity be changed automatically
26-04-09: List supplied to JD
26-08-09: I will integrate this into the agreed monthly reporting format.
09-09-09: DB advises first report due week commencing 14-09-09
23-09-09: Monthly report issued
30-09-09: TR feedback was positive to the report. AE advised format my slightly change due to it being rolled up in to a global report for Citi senior management
07-10-09: September report due next week
14-10-09: September report issued
04-11-09: DB advises October report due w/c 09-11-09
18-11-09; DB awaiting APC data. Report will be issued without APAC data this week
25-11-09: November report issued by DB. Close item and create new monthly report item</t>
  </si>
  <si>
    <t>Monthly report on hardware and software cases to be issued by DB</t>
  </si>
  <si>
    <t>GA of Hitachi Content Platform v3.0</t>
  </si>
  <si>
    <t>EMEA HDS Remote access servers configured to only be able to access EMEA arrays. Likewise, US HDS remote access servers can only access US Citigroup HDS arrays. Request to make any to any access available for redundancy.14-07-2008: JB to liaise with JD to resolve.
29-08-2008: JB to liaise with JD to confirm this is no longer required due to this access method being retired at end of 2008
08-09-08: JB has confirmed with JD this action no longer needs to be acted upon</t>
  </si>
  <si>
    <t>6-7 September: None</t>
  </si>
  <si>
    <t>Potential 1TB allocation
08-09-08: Not allocated</t>
  </si>
  <si>
    <t>13-14 Sept: None</t>
  </si>
  <si>
    <t>No scheduled works</t>
  </si>
  <si>
    <t>slow performance of USP-V SVP when Citi's McAfee antivirus scan. HDS advise Citi of exceptions rules to apply to prevent performance issues. 09/06/08 SA advises to close case as resolution is dependant on Citi changing AV rules. 30/06/08 Specific issue has been identified by Citi / HDS. AE to provide details. 14-7-2008 AE has provided details. JB to work with David Coles to resolve. 28-7-2008: David Smith and Simon McDermaid to liaise with David Coles to arrange implementation of new McAfee policies on SVPs
08-09-08: Updated AV policies applied by SM</t>
  </si>
  <si>
    <t>Additional VMware requirements 2TB per month
08-09-08: Requirements have reduced due to slower take up of VMware environment.</t>
  </si>
  <si>
    <t>Management Servers - SOE access</t>
  </si>
  <si>
    <t>Microcode level on replicated USP-Vs</t>
  </si>
  <si>
    <t>RS/JH</t>
  </si>
  <si>
    <t>13-14 September: None</t>
  </si>
  <si>
    <t>20-21 Sept: None</t>
  </si>
  <si>
    <t>DPC</t>
  </si>
  <si>
    <t>No scheduled works. Emergency change freeze in place</t>
  </si>
  <si>
    <t>COB test of RDC fail-over to CGC scheduled for 13-09-08
15-09-08: COB test completed successfully</t>
  </si>
  <si>
    <t>Emergency change freeze</t>
  </si>
  <si>
    <t>Emergency change freeze until 7am 18-09-08</t>
  </si>
  <si>
    <t>Quarter end change freeze</t>
  </si>
  <si>
    <t>Citi enquired about a capacity on demand pricing model for HDS storage. MC to investigate
15-09-08: COD pricing model is being incorporated in to proposals for IXE and Array consolidation</t>
  </si>
  <si>
    <t xml:space="preserve">Management servers (Windows and Solaris required in FDC </t>
  </si>
  <si>
    <t>28-29 Sept: None</t>
  </si>
  <si>
    <t>No scheduled works. Emergency change freeze extended</t>
  </si>
  <si>
    <t>Steve Twene (HDS)</t>
  </si>
  <si>
    <t>ST</t>
  </si>
  <si>
    <t>Certification of v6.2 software suite</t>
  </si>
  <si>
    <t>Work over previous period</t>
  </si>
  <si>
    <t>Tech Refresh data</t>
  </si>
  <si>
    <t>Antivirus installation on USP-V 18850 SVPs</t>
  </si>
  <si>
    <t>HDS announcements - VMware SRM</t>
  </si>
  <si>
    <t>VMware site recovery manager for USP/USP-V/USP-VM/NSC55 announced. Details sent to Citi by AE</t>
  </si>
  <si>
    <t>E-Trust</t>
  </si>
  <si>
    <t>FM</t>
  </si>
  <si>
    <t>Microcode 60-30-06 has been proposed for the loan USP-V frames. Confirmation has been given by CPW that this is acceptable. RS to confirm with JH that CATE have certified this level.
29-09-08: JH has confirmed Gary Johnson has given go ahead to deploy 60-03-06 on the HUR loaner frames.</t>
  </si>
  <si>
    <t>27-28 September: None</t>
  </si>
  <si>
    <t>20-21 September: None</t>
  </si>
  <si>
    <t xml:space="preserve">General Availability Hitachi Data Discovery for Microsoft SharePoint version 2.0.  </t>
  </si>
  <si>
    <t>Tech-alert: Microcode issue with K series disk drives</t>
  </si>
  <si>
    <t>11-12 October: None</t>
  </si>
  <si>
    <t>No scheduled works. End of quarter change freeze
09-10-08: End of quarter change freeze ended.</t>
  </si>
  <si>
    <t>4-7 October: None</t>
  </si>
  <si>
    <t>AE to send details of Hitachi Data Discovery for Microsoft SharePoint version 2.0.
09-10-08: AE sent details of HDDS for SharePoint</t>
  </si>
  <si>
    <t>Scheduled quarter end change freeze from 26-09-08 to 04-10-08
29-09-08: Quarter end change freeze will run to 06-10-09 inclusively.
09-10-08: Quarter end change freeze finished as scheduled</t>
  </si>
  <si>
    <t>01/10-07-10</t>
  </si>
  <si>
    <t>EUC1067834</t>
  </si>
  <si>
    <t>24/09-30/09</t>
  </si>
  <si>
    <t>8/10-14/10: None</t>
  </si>
  <si>
    <t>Change freeze until 23:59 on 06-10-09
07-10-09: change freeze complete</t>
  </si>
  <si>
    <t>Christmas Change freeze</t>
  </si>
  <si>
    <t>HRpM timeouts when creating pair relationship
30-09-09: Issue resolved but cause still pending investigation
07-10-09: No fault found due to logs having wrapped. Case will be reopened should issue reoccur</t>
  </si>
  <si>
    <t>Nigel Chilcott (Citi)</t>
  </si>
  <si>
    <t>NC</t>
  </si>
  <si>
    <t>Security implications in using the Physical view setup within HDvM as a provisioning tool - There are currently security implications in Citi in using the Physical view setup within HDvM as a provisioning tool. The limitations are:
1. Post Zoning operation – The ability to scan the storage array to determine if a new WWN is now available an example is IBM in their SVC product perform a ‘svcinfo lshbaportcandidate’ . This lists all available WWNs on said port.
2. WWN Nickname – No option or feature within GUI to add WWN Nickname other than by CLI
3. Modify HSD or WWN - No option or feature within GUI to modify HSD or WWN (Nickname) other than by CLI
09-09-09: PER raised
16-09-09: moved to PER section"
23-09-09: Confirmed this will be addressed in HDvM v7
07-10-09: HDS took away to consider at the meeting on 06-10-09</t>
  </si>
  <si>
    <t>HiCommand CLI through HDvM Server - plain text password is stored in the command line. HDS do support a single properties file but not separate properties file for the 12 different Citi people that will be running the scripts. Can Citi have the ability to specify the properties file in the command line so this can scale for more than 1 user?
07-10-09: HDS took away to consider at the meeting on 06-10-09</t>
  </si>
  <si>
    <t>The password in the properties file is stored in plain text. Is it possible to encrypt this? It is understood this is coming in the next version of HDvM but will this be back-ported?
07-10-09: HDS took away to consider at the meeting on 06-10-09</t>
  </si>
  <si>
    <t>Replication Manager has a separate DB to HDvM. When a host is added to a HDvM instance a refresh of HRpM is required, along with the remote site HDvM and HRpM instances. So, there's 4 refreshes each time a batch of hosts are added. Also, would like to be able to fine tune DB refresh times more than present options.
07-10-09: HDS took away to consider at the meeting on 06-10-09</t>
  </si>
  <si>
    <t>JA &amp; MC agreed to explore the possibility of loaning Citi a 6+2 Raid group of 1TB SATA disks
16-09-09: MC to follow-up with pricing. Citi advise this is likely to be installed in to net-new USP-V in RDC (serial # 78378)
23-09-09: TR to investigate possible customers for this disk
30-09-09: Pricing will be provided to TR this week - confirmed by AE
07-10-09: TR has passed on pricing to GB. TR advised to close item</t>
  </si>
  <si>
    <t>JD raised the item of Value Add from the Citi Account Team. Details to follow
29-07-09: JD supplied examples of value add activities he would like HDS to offer. These include reports and bi- weekly brain-storming meetings. DB to follow up with JD upon return from vacation 
26-08-09: discussed how I will demonstrate reporting examples and start sending these out on a monthly basis. This will include the hardware replacement summary.
09-09-09: DB advises first report due week commencing 14-09-09
23-09-09: Monthly report issued
07-10-09: September report due next week. Close item as is duplicate of item 210</t>
  </si>
  <si>
    <t>Access to Aperture and Virtual Change</t>
  </si>
  <si>
    <t>14-15 February: None</t>
  </si>
  <si>
    <t>Egg go live</t>
  </si>
  <si>
    <t>Installation of 2 x Cisco MDS9513 in to Citi racking scheduled for 28-01-09
09-02-09: Installation completed</t>
  </si>
  <si>
    <t>09-12-08: RDC; awaiting confirmation from Citi fibre patching has been completed. FDC; awaiting Citi resource. CPW has escalated
09-12-08: IP connectivity broken out to new item
05-01-09: RDC awaiting testing by CPW or AO. FDC awaiting fabric being made ready.
12-01-09: RDC firewall issues are preventing testing of testing by CPW/AO
19-01-09: Firewall changes due on 21-01-09
26-01-09: FDC array not physically cabled to fabric. Firewall changes due 21-01-09 were applied and successful
02-02-09: FDC fabric connected. Pending AO to test
09-02-09: FDC fabric test completed</t>
  </si>
  <si>
    <t>RS and JB require Citi network access for management server build / config - Access is required to progress the project post installation and power on of USPVs - CPW has submitted the requests and a response is pending Citi security / networking
22-09-08: RS has received his login. RS will test this week
29-09-08: RS has successfully tested his login. JB has received his login but not tested it yet
09-10-08: JB to liaise with Paul Haynes to arrange a time to obtain login details.
13-10-08: JB has received and tested his login</t>
  </si>
  <si>
    <t>Flexcube application has been brought online in the Frankfurt Data Centre</t>
  </si>
  <si>
    <t>Frankfurt Data Centre</t>
  </si>
  <si>
    <t>earlier data removed for brevity
07-10-09: PCM draft sent to TR. ST continuing familiarisation
14-10-09: Familiarisation ongoing
21-10-09: AO, CPW &amp; SA familiarisation outstanding. TR advised to send final reminder and then close by 30-10-09. 2nd draft of PCM issued by ST. Review of PCM by BAU team required.
04-11-09: ST to send PCM to Juliet McMillan for review.
11-11-09: Document reviewed and accepted. Close item</t>
  </si>
  <si>
    <t>Additional capacity in RDC is urgently required. TR putting a number of options together. An amount of capacity may move from FDC to RDC
11-11-09: Storage RFP issued. Close item</t>
  </si>
  <si>
    <t>Environment overview</t>
  </si>
  <si>
    <t>ST / AE</t>
  </si>
  <si>
    <t>04/11-11/11</t>
  </si>
  <si>
    <t>SVP work as discussed in ref# 21</t>
  </si>
  <si>
    <t>SVP / AV ePO ongoing work</t>
  </si>
  <si>
    <t>Citi are considering freeing data-centre capacity within CGC2. There may be an opportunity for HDS to provide equipment and expertise to assist in this requirement. Detailed requirements and scope due 2 weeks' time
22-07-09: Meeting held 15-07-09 
22-09-09: CPW enquired to the progress of this. AE advised HDS are awaiting a RFP from Citi for this and the Tech Refresh. CPW to chase GB
09-09-09: MC advises RFP is scheduled to be released week commencing 14-09-09
11-11-09: RFP received. Close item</t>
  </si>
  <si>
    <t>HiTrack RIO alert</t>
  </si>
  <si>
    <t>EUC1085751</t>
  </si>
  <si>
    <t>Replication issue</t>
  </si>
  <si>
    <t>Remote Access for Charles Bougon</t>
  </si>
  <si>
    <t>earlier data removed for brevity
21-10-09: Meeting between Citi &amp; HDS held on 16-10. Update due on 23-10-09
25-11-09: Revised specifications are with Citi to approve
06-01-10: Code is scheduled to be released to CATE this week
13-01-10: Code was delivered to CATE as planned</t>
  </si>
  <si>
    <t>CPW &amp; DB to agree on delivery details of the unused line cards from DE
25-11-09: DB to provide serial numbers of line cards to CPW/AO
06-01-10: DB to liaise with PH.
13-01-10: PH has confirmed there is no requirement to move line cards from DE to UK. PH to reconfirm with CPW upon his return from vacation.</t>
  </si>
  <si>
    <t>DB to arrange with PH the installation of equipment once delivered
06-01-10: All installed except for 2 x 9513 remaining
13-01-10: PH advises work is scheduled for eng of January</t>
  </si>
  <si>
    <t>Disk replacement in FDC</t>
  </si>
  <si>
    <t>13/01-20/01</t>
  </si>
  <si>
    <t>USP-V microcode issue</t>
  </si>
  <si>
    <t>Change freeze 14/12/09 until 07/01/10
13-01-10: Change freeze complete</t>
  </si>
  <si>
    <t>Unable to terminate HTsM migration once it has commenced
30-09-09: on going investigation with HDS &amp; CATE
07-10-09: Chris Clayton attempted to recreate issue but was unable to do so. Ongoing
21-10-09: CC has recreated the issue. With HDS support.
11-11-09: Ongoing. CC requested information about cache verification
25-11-09: ongoing investigation between CC and HDS
09-12-09: Reallocated to another support specialist
13-01-10: Case closed</t>
  </si>
  <si>
    <t>Disk failure on USP-V 78398
13-01-09: Disk replaced</t>
  </si>
  <si>
    <t>Performance on MS SQL cluster</t>
  </si>
  <si>
    <t>EUC1112457</t>
  </si>
  <si>
    <t>Cluster performance issue on MS Windows SQL server</t>
  </si>
  <si>
    <t>HRpM crash</t>
  </si>
  <si>
    <t>EUC1115120</t>
  </si>
  <si>
    <t>Replication Manager crash when creating new pairs</t>
  </si>
  <si>
    <t>DB &amp; MC have requested security passes for Riverdale House
30-09-09: DPC hopes to have approval of the passes by end of the week
07-10-09: DPC has advised MC is not permitted a pass. DB's pass is in progress
21-10-09: DB's pass has progressed. DPC following up
18-11-09: DB's pass is ready for collection
13-01-09: TR will arrange for collection of security pass.</t>
  </si>
  <si>
    <t>NC has requested a meeting with ST &amp; AE for some initial training on the HDS environment at Citi
13-01-09: Meeting completed</t>
  </si>
  <si>
    <t>Remote I/O path failure HiTrack alert received. Issue was caused by SAN zoning issues. Case closed</t>
  </si>
  <si>
    <t>HDS announcements - AMS2000, Encrypting BEDs, 450GB 15K RPM disks, Rackless USP-VM</t>
  </si>
  <si>
    <t>HDS have announced the following products:
AMS2000 - new modular family of products
Encrypting Back-End directors for USP-V/VM
450GB 15K disks for USP-V/VM
Rackless USP-VM</t>
  </si>
  <si>
    <t>18-19 October: None</t>
  </si>
  <si>
    <t>Current
Status</t>
  </si>
  <si>
    <t>25-26 October: None</t>
  </si>
  <si>
    <t>Additional capacity allocated. Remaining capacity of 8.35TB</t>
  </si>
  <si>
    <t>1-2 November: None</t>
  </si>
  <si>
    <t>Christmas change freeze</t>
  </si>
  <si>
    <t>Christmas change freeze will be from 15-12-08 to 08-01-09 inclusive</t>
  </si>
  <si>
    <t>Migration of the current E-Trust environment from UAT to Production failed and caused the UAT environment to fail too. FM working to resolve
20-10-08: FM advises ETrust is working albeit slowly. FM advises the issue is not HDS related and to close item</t>
  </si>
  <si>
    <t>AE / JD</t>
  </si>
  <si>
    <t>London Phase 2 / Poland Migrations Project</t>
  </si>
  <si>
    <t>1) Process control manual</t>
  </si>
  <si>
    <t>Installation of Tuning Manager at RDC 6.0 failed. RS &amp; TR working with support to resolve issue
11-06-09: Case escalated to factory in Japan
08-07-0: Installation completed</t>
  </si>
  <si>
    <t>2) HiTrack in Frankfurt</t>
  </si>
  <si>
    <t>PH</t>
  </si>
  <si>
    <t>Citi have advised go-live for Egg is 23-02-09
25-03-09: JD to advise of new go-live date
03-04-09: Still to be confirmed
21-05-09: 25-05-09 current go-live date but is unlikely to be achieved
11-06-09: Potential go-live already occurred. To follow-up with JD
08-07-09: Egg is now live</t>
  </si>
  <si>
    <t>v05 microcode certification</t>
  </si>
  <si>
    <t>Location of IXE Point-in-Time copy is proposed to be changed to FDC
04-06-09: IXE point-in-time is to be located in RDC
08-07-09: IXE project awarded to HDS. Item closed</t>
  </si>
  <si>
    <t xml:space="preserve">EUC1022367 </t>
  </si>
  <si>
    <t>DKA replacement - USP-V 18850</t>
  </si>
  <si>
    <t>Preventative replacement of a DKA in USP-V 18850 (Replicated RDC loan system)</t>
  </si>
  <si>
    <t xml:space="preserve">EUC1019966 </t>
  </si>
  <si>
    <t>London phase 2 project</t>
  </si>
  <si>
    <t>See case above - case closed</t>
  </si>
  <si>
    <t>Critical path items for London Phase 2 / Poland migrations project</t>
  </si>
  <si>
    <t>Dependency of HiCommand v6.2 products</t>
  </si>
  <si>
    <t>24-11-08: GB is raising paperwork with Alistair Grant for agreement
01-12-08: GB did not get an opportunity to speak to Alistair Grant.
18-12-08: GB has assured HDS UK Sales Director of PO will be supplied week commencing 22-12-08
23-12-08: No PO received
05-01-09: No PO received
12-01-09: GB has asked MC to provide quote with revised ate to present to Approvals committee on 15-01-09
19-01-09: MC has not been able to obtain update from GB as yet following the meeting on 15-01-09
26-01-09: GB missed approval slot on 15-01-09. MC to chase GB
16-02-09: MC advises PO is due w/c 23-02-09
24-02-09: MC advises PO is due this week
25-03-09: JD advises P2P has been raised. Now with Fincon for approval
03-04-09: JD advises PO approval is with Alistair Grant
26-04-09: JD advises PO is approved and is with Procurement
21-05-09: PO received. Item closed</t>
  </si>
  <si>
    <t>Citi have requested HDS to dial-in to EMEA USP-Vs to permit Citi to check the dial-in access is recorded. HDS completed the dial-in access. Citi to confirm the dial-in has been recorded
26-04-09: Awaiting feedback from SA. RS to chase
21-05-09: Merged with item 11</t>
  </si>
  <si>
    <t>RS / TR</t>
  </si>
  <si>
    <t>Configuration HiTrack for RDC USP-V (18850) is complete. Configuration of FDC USP-V (18779) is pending firewall change
02-0209: Pending firewall change. ETA 4 weeks
26-02-09: Firewall change scheduled for end of March
25-03-09: Firewall changes still pending
03-04-09: Firewall changes scheduled for 04-04-09
26-04-09: Firewall change made but dial-home access still not working
21-05-09: Moved to Production USP-V notes section</t>
  </si>
  <si>
    <t>HiTrack USP-V (FDC)</t>
  </si>
  <si>
    <t>CPW / RS</t>
  </si>
  <si>
    <t>Installation of L1 DKU
21-05-09: Installation complete</t>
  </si>
  <si>
    <t>USP-V microcode v05</t>
  </si>
  <si>
    <t>EUC990258</t>
  </si>
  <si>
    <t>TR</t>
  </si>
  <si>
    <t>Disk replacement</t>
  </si>
  <si>
    <t>26/8 - 02/9</t>
  </si>
  <si>
    <t>London phase 2 project - drive changes</t>
  </si>
  <si>
    <t>End-of-life process for certain Modular disk drives</t>
  </si>
  <si>
    <t>Citi are providing revised host and capacity data for tech refresh project. Additionally project is combined with CGC2 exit project
02-09-09: TR has provided requested information</t>
  </si>
  <si>
    <t xml:space="preserve">EUC1048639 </t>
  </si>
  <si>
    <t xml:space="preserve">EUC1050861 </t>
  </si>
  <si>
    <t>HiTrack failed to dial-home alert at RDC. Caused by system error HDS.</t>
  </si>
  <si>
    <t>Issue 004 - Security implications in using the Physical view setup within HDvM as a provisioning tool</t>
  </si>
  <si>
    <t>HiTrack Health check</t>
  </si>
  <si>
    <t>Clarify alerts</t>
  </si>
  <si>
    <t>Delays in responding to the san.support@citi.com email address is causing delays to HDS customer engineers access to Citi data centres. 
30-09-09: DPC has raised this with BAU team
07-10-09: ST had to chase access for CE access to RDC
21-10-09: Recent requests have been dealt with promptly. Close item</t>
  </si>
  <si>
    <t>HSCR demo</t>
  </si>
  <si>
    <t>15/10-21/10</t>
  </si>
  <si>
    <t>Standby SVP replacement</t>
  </si>
  <si>
    <t>GA of upgrades to HSCR &amp; HSVR. Very limited availability of certain disks on USP storage. EMEA does not have USP arrays.</t>
  </si>
  <si>
    <t>Citi have requested replacement summary for EMEA in comparison to APAC &amp; Americas. Included in monthly report. Citi agreed to close item</t>
  </si>
  <si>
    <t>Citi have requested inspection of power connectivity of the USP-Vs in FDC &amp; RDC
19-01-09: Issue has been raised with Corporate &amp; RSD
26-01-09: RDC site manager is satisfied with power connectivity. Awaiting confirmation FDC site manager is too.
02-02-09: Citi UK are happy with connectivity. Awaiting confirmation from Citi DE
16-02-09: Meeting in German between HDS &amp; Citi scheduled for 19-02-09
26-03-09: Pending feedback from Citi Germany.
03-04-09: Pending inspection by Citi DE data centre team
26-04-09: FDC cover installed and inspected by Citi. FDC complete. Inspection of RDC to be undertaken by Citi
21-05-09: JD advised issue is closed</t>
  </si>
  <si>
    <t>Citi have requested whether RAID 6 is CATE certified on USP-V platform
03-04-09: RAID 6 is under consideration by CATE for certification.
21-05-09: RAID 6 6+2 is certified. RAID 6 14+2 is not certified</t>
  </si>
  <si>
    <t>Formatting of 2 Parity groups</t>
  </si>
  <si>
    <t>Two allocations of 5TB proposed
13-10-08: 1 of 5TB allocation likely on weekend of 18-20 October
20-10-08: No storage allocated previous weekend, 5TB possible 25/26-10-08
29-10-08: VMware provision now delayed</t>
  </si>
  <si>
    <t>Remote access - HiTrack RACC via HTTPS</t>
  </si>
  <si>
    <t>HDS HiTrack fault reporting using single US Citigroup web proxy to report faults. 14-07-2008: Dependant on firewall change mentioned in item #1
08-09-08 Post firewall changes made in item 1, SM needs to update HiTrack configuration accordingly.
15-09-08: Scheduled for 17-09-08 but is pending Citi emergency change freeze
29-09-08: Not done during SVP replacement due to lack of time. SM will update this remotely and obtain SecureWords details from BAU team
09-10-08: SM has scheduled this work for 10/10/08
03-11-08: Work has been completed</t>
  </si>
  <si>
    <t>RS</t>
  </si>
  <si>
    <t>22-23 November: None</t>
  </si>
  <si>
    <t>Delivery of spare parts of RDC proved troublesome recently. SA advises the parts should be addressed to the CE at either their own premises or the CE be onsite at the data centre when delivery of parts is scheduled.</t>
  </si>
  <si>
    <t>RS / JD</t>
  </si>
  <si>
    <t>29-30 November: None</t>
  </si>
  <si>
    <t>HDS have advised Citi of a tech alert affecting the USP-V with K series disk drives. USP-V serial 75189 in RDC is affected by this issue. The recommendation is to upgrade the USP-V microcode to 60-03-07. This microcode is not on the Citi certification schedule at present
29-10-08: DS to liaise with SA to arrange upgrade of USP-V 75189. weekend of 8/9-11-08 pencilled in for this work
03-11-08: SM has confirmed work will be undertaken on 08-11-08 from noon. SA to raise change request and access for SM + 1 other. HDS to confirm upgrade methodology to be used.
10-11-08: Upgrade of microcode failed see case EUC905185
24-11-08: Upgrade successful on 23-11-08</t>
  </si>
  <si>
    <t>When upgrading USP-V # 75189 the procedure failed. SM took dumps and the cause is being analysed. DS to advise SA of progress. No outage to data has been caused by this.
SVP issue was resolved with cabling resolution. See RCA sent to SA. SM to upgrade Microcode on 22/23-11-08
24-11-08: Microcode upgrade completed 23-11-08</t>
  </si>
  <si>
    <t>SM / RS</t>
  </si>
  <si>
    <t>GB</t>
  </si>
  <si>
    <t>DC</t>
  </si>
  <si>
    <t>AO</t>
  </si>
  <si>
    <t>JA</t>
  </si>
  <si>
    <t>JH</t>
  </si>
  <si>
    <t>JK</t>
  </si>
  <si>
    <t>1.5TB of capacity allocated</t>
  </si>
  <si>
    <t>13-14 December: None</t>
  </si>
  <si>
    <t>Sev 3</t>
  </si>
  <si>
    <t>Sev 2</t>
  </si>
  <si>
    <t>RS/CPW</t>
  </si>
  <si>
    <t>20-21 December: None</t>
  </si>
  <si>
    <t>HDS have announced HDvM simulator. SA has requested a copy of this.
10-11-08: AE has downloaded iso image but needs to provide to SA on DVD
9-12-08: AE has provided DVD to SA</t>
  </si>
  <si>
    <t>RS/AO</t>
  </si>
  <si>
    <t>DB / ST</t>
  </si>
  <si>
    <t>Cisco SAN deployment</t>
  </si>
  <si>
    <t>Cisco Deployment in CGC</t>
  </si>
  <si>
    <t>Project personnel</t>
  </si>
  <si>
    <t>Deliveries to CGC1 &amp; CGC2</t>
  </si>
  <si>
    <t>Delivery of Cisco line cards from DE</t>
  </si>
  <si>
    <t>CPW / DB</t>
  </si>
  <si>
    <t>11/11-18/11</t>
  </si>
  <si>
    <t>SVP work</t>
  </si>
  <si>
    <t>18/11-25/11</t>
  </si>
  <si>
    <t>Cisco fabric for CGC</t>
  </si>
  <si>
    <t>EUC1087867</t>
  </si>
  <si>
    <t>SVP fail-over</t>
  </si>
  <si>
    <t>HRpM and ISR</t>
  </si>
  <si>
    <t>EUC1087394</t>
  </si>
  <si>
    <t>ST raised a potential PER or case with regard to HRpM and In-System Replication. ST to document issue.
18-11-09: Close item as case EUC1087394 opened</t>
  </si>
  <si>
    <t>Citi have verbally committed to purchase Cisco MDS9509/9513 SAN fabric from HDS - thank you</t>
  </si>
  <si>
    <t>Logical Group Recovery for HDvM &amp; SVP ongoing work</t>
  </si>
  <si>
    <t>Build Configuration Document</t>
  </si>
  <si>
    <t>02/12-09/12</t>
  </si>
  <si>
    <t>29-09-08: Solaris resource is now unavailable due to paternity leave. FM is working with David Westcott to secure another resource.
20-10-08: RS has escalated to JD
29-10-08: Existing Windows COB management server will be used for Windows. Solaris server is pending update from Citi Solaris team
03-11-08: Solaris system has been allocated. Windows system; SA has approved change of role of existing Windows mgmt COB server
10-11-08: Pending build date from Solaris team
17-11-08: RS chased FM, no status update 
24-11-08: FM will advise RS on status on 25-11-08
01-12-08: Awaiting confirmation from CPW on go live date for Windows and Solaris familiarisation servers.  At least 1 week delay, which will delay BAU familiarisation to week commencing 22-12-08
09-12-08: Windows; SA resource is required to migrate production to UAT. CPW has escalated. Solaris; Ready
02-02-09: Windows server is now ready</t>
  </si>
  <si>
    <t xml:space="preserve">Management servers (Windows &amp; Solaris) required in RDC </t>
  </si>
  <si>
    <t>Cisco physical installation. No BAU allocations</t>
  </si>
  <si>
    <t>07-08 February: None</t>
  </si>
  <si>
    <t>EUC941983</t>
  </si>
  <si>
    <t>75189: Hi-Track USP V/VM SIMSTANDBY SVP FAIL</t>
  </si>
  <si>
    <t>HiTrack SIM alert from USP-V 75189 received. No fault found, case closed</t>
  </si>
  <si>
    <t>HDvM upgrade</t>
  </si>
  <si>
    <t>RS &amp; Time Robinson upgraded HDvM from v5.7 to v6 in RDC. HTsM was also deployed. Host DRSA10</t>
  </si>
  <si>
    <t>HDS announcements - EBEDs, SSDs, AMS2500, HDP</t>
  </si>
  <si>
    <t>RS/SM</t>
  </si>
  <si>
    <t>SecureWords Token Access</t>
  </si>
  <si>
    <t>27-28 December: None</t>
  </si>
  <si>
    <t>HDS announcements - End of Sale of certain disk drives</t>
  </si>
  <si>
    <t>Quarterly review of PCM to ensure details are up to date and correct
10-11-08: RS to add German contact details.
24-11-08: German details obtained. RS to update PCM
01-12-08: RS has made changes. RS will burn to CD and deliver to SA for review
18-12-08: PCM delivered to SA for review
05-01-09: Item closed with agreement from Citi</t>
  </si>
  <si>
    <t>20-21 &amp; 27-28 December: None</t>
  </si>
  <si>
    <t>18-19 July</t>
  </si>
  <si>
    <t>HDS StorFlash</t>
  </si>
  <si>
    <t>GA of Device Manager (HDvM) &amp; Tiered Storage Manager (HTsM) version 6.2</t>
  </si>
  <si>
    <t>11,12, 18,19 April: None</t>
  </si>
  <si>
    <t>Upcoming work</t>
  </si>
  <si>
    <t>On going Egg allocations
26-04-09 - all allocations complete</t>
  </si>
  <si>
    <t>Upgrade of USP-V 18850</t>
  </si>
  <si>
    <t>StorFlashes</t>
  </si>
  <si>
    <t>Various StorFlashes sent to Citi</t>
  </si>
  <si>
    <t xml:space="preserve">EUC986145 </t>
  </si>
  <si>
    <t>Cisco Power supply failure</t>
  </si>
  <si>
    <t>HiTrack alert for failed Cisco power supply. Pending investigation by Citi SAN Support team</t>
  </si>
  <si>
    <t>DS / MT</t>
  </si>
  <si>
    <t>Citi have requested confirmation of which disks are CATE certified within the USP-V
03-04-09: 1TB SATA disks are certified, 450GB FC disks are pending certification. JD asked for confirmation whether 1TB SATAs are in use elsewhere within Citi
26-04-09: 1TB SATA disks have not been deployed in Citi</t>
  </si>
  <si>
    <t>Mike Thompson (HDS)</t>
  </si>
  <si>
    <t>MT</t>
  </si>
  <si>
    <t>09-12-08: RDC; SM to connect on 13/14-12-08. FDC; physically connected. CPW to confirm connectivity test completed
18-12-08: FDC; USP-V visible in HDvM. RDC; awaiting network configuration on 20/21-12-08
05-01-09: RDC configured but awaiting testing.
12-01-09: RDC firewall issues are preventing testing
19-01-09: Pending firewall changes due on 21-01-09
26-01-09: Firewall changes applied and were successful.</t>
  </si>
  <si>
    <t>Egg installation phase 2</t>
  </si>
  <si>
    <t>CPW</t>
  </si>
  <si>
    <t>Rotation of USP-V #18850 through 180 degrees, installation of R1 DKU &amp; additional DKAs due on 24/25-01-09
26-01-09: Phase 1 work completed</t>
  </si>
  <si>
    <t>Egg installation - Cisco</t>
  </si>
  <si>
    <t>24-25 January: None</t>
  </si>
  <si>
    <t>31 January - 01 February: Egg installation</t>
  </si>
  <si>
    <t>BAU &amp; SPI teams location</t>
  </si>
  <si>
    <t>Egg installation - HiTrack Cisco</t>
  </si>
  <si>
    <t>Egg Cisco installation. No BAU allocations planned</t>
  </si>
  <si>
    <t>David Boorman (HDS)</t>
  </si>
  <si>
    <t>DB</t>
  </si>
  <si>
    <t>24-11-08: No progress. AE to raise with GB
01-12-08: AE raised with JD. No progress so far.
09-12-08: Ade Okusanya has taken ownership of this item from Fiaz Mir. AO has escalated to GB to arrange meeting with ETrust team. No date for meeting with ETrust team yet scheduled
26-01-09: No progress. SA to raise with GB due to the compliance implications
16-02-09: SA has received no feedback from GB as yet
25-03-09: Storage team is being audited in July and this could be an issue. JD now owns action.
03-04-09: JD has been liaising with David Ellis of Compliance team to progress this
26-04-09: Sarah Gunn has taken David Ellis' role. No further progress
21-05-09: Citi are actively working on the issue. Will call on HDS when required
04-06-09: AO requested dial-in to FDC/RDC with exact date and time
11-06-09: Completed 09-06-09</t>
  </si>
  <si>
    <t>13-14 June: None</t>
  </si>
  <si>
    <t>No work planned</t>
  </si>
  <si>
    <t>Storage team audit</t>
  </si>
  <si>
    <t>HiTrack Cisco alert</t>
  </si>
  <si>
    <t>EUC1009758</t>
  </si>
  <si>
    <t>Automated alert HiTrack Monitor had lost communication with Cisco Director. Appeared to be temporary blip, communication has been restored</t>
  </si>
  <si>
    <t>HiTrack in RDC is not able to dial-home to HDS. HDS are remotely access the USP-V in RDC manually to ensure no failed parts. The same issue has occurred on the FDC USP-V HiTrack instance. HDS are working with Citi to resolve the issue.
19-01-09: Pending firewall change scheduled for 19-01-09
26-01-09: Firewall changed applied. RDC completed, FDC pending further firewall change. FDC item transferred to Egg action items</t>
  </si>
  <si>
    <t>SA has asked to attend the IP meeting for the Egg upgrade
19-01-09: IP meeting took place 16-01-09</t>
  </si>
  <si>
    <t>Egg installation phase 1</t>
  </si>
  <si>
    <t>60-04-04 microcode applied to USP-V 18850 &amp; 18779</t>
  </si>
  <si>
    <t>17-18 January: Microcode applied</t>
  </si>
  <si>
    <t>Egg installation phase 1 work</t>
  </si>
  <si>
    <t>24-25 January: Egg installation</t>
  </si>
  <si>
    <t>Installation Planning Meeting</t>
  </si>
  <si>
    <t>17-18 January: None</t>
  </si>
  <si>
    <t>Recurring</t>
  </si>
  <si>
    <t>Power Connectivity</t>
  </si>
  <si>
    <t>21/10-04/11</t>
  </si>
  <si>
    <t>SVP AV resolution</t>
  </si>
  <si>
    <t>VIO allocation allocations
ST has requested AIX specialist technical support
21-10-09: ST has had call with AIX specialist
04-11-09: VIO work under way. Close item</t>
  </si>
  <si>
    <t>4/11-11/11: None</t>
  </si>
  <si>
    <t>GA of 400GB SSD disks for USP-V and HDP enhancements for AMS</t>
  </si>
  <si>
    <t>Citi supplied SecureWords Tokens are only intermittently providing access. HDS &amp; Citi working to resolve access
05-01-09: SecureWords access resolved and tested</t>
  </si>
  <si>
    <t>Process Control Manual - Activity logging (ETrust)</t>
  </si>
  <si>
    <t>Dial-in Audit</t>
  </si>
  <si>
    <t>RS / SA</t>
  </si>
  <si>
    <t>Egg installation - HiTrack USP-V (FDC)</t>
  </si>
  <si>
    <t>Deployment &amp; configuration of HiTrack Monitor server for Cisco HiTrack fault reporting
24-02-09: AO to install HiTrack Monitor 3.9 to monitor Cisco directors
25-03-09: HiTrack has been installed and configured. Confirm next meeting Cisco's are dialling home consistently
03-04-09: Cisco units are successfully dialling home daily.</t>
  </si>
  <si>
    <t>Critical Path Items preventing Egg deployment going in to Production:
1) None - system is Production ready</t>
  </si>
  <si>
    <t>28-29 March: None</t>
  </si>
  <si>
    <t>4-5 April: None</t>
  </si>
  <si>
    <t>HDS announcements - 9910/60 support</t>
  </si>
  <si>
    <t>HDS announcements - HDS UK Management Organisation</t>
  </si>
  <si>
    <t>List of top 10 components replaced</t>
  </si>
  <si>
    <t>Darren Barker has been appointed Regional Sales Director for UK Enterprise South region which includes Citi. Warren Duke remains as UK Sales Director and will continue his engagement with Citi</t>
  </si>
  <si>
    <t>EUC974998</t>
  </si>
  <si>
    <t>Disk replacement - USP-V 18850</t>
  </si>
  <si>
    <t>300GB/15K disk replaced in USP-V 18850 (Replicated RDC loan system)</t>
  </si>
  <si>
    <t>Citi have requested confirmation of what software components are included with VPA priced configurations
03-04-09: HDS have advised JD of what is included with VPA agreement. HDP &amp; HTSM are not included.</t>
  </si>
  <si>
    <t>Extension of support of 9910 &amp; 9960 support. Not relevant to Citi EMEA as they do not possess any of these arrays</t>
  </si>
  <si>
    <t>CGC2 data centre space reclamation</t>
  </si>
  <si>
    <t>HiTrack Monitor v3.9 which is managing the Cisco Directors dial home working intermittently
03-04-09: Cisco's dialling home successfully</t>
  </si>
  <si>
    <t>Dial-in Access by Customer Engineers</t>
  </si>
  <si>
    <t>earlier data removed for brevity
14-10-09: EPO being rolled out to SVPs this week
21-10-09:EPO rolled out was incompatible version. A new version was applied to 75189 successfully Further installations ongoing.
04-11-09: TR advises to run without EPO structure until issue can be resolved
11-11-09: Various work undertaken. See case # EUC1080221 for further details
18-11-09: AV is applied to SVPs in RDC. FDC SVPs ongoing
25-11-09: SVP fail-over required to take dump for analysis. Will be combined with ucode upgrade work
02-11-09: ST has raised with HDS support to investigate why SVPs are rebooting.
16-12-09: AV installation complete. Close item</t>
  </si>
  <si>
    <t>Citi have requested an overview of the current HDS environment for the BAU team to improve their understanding of it.
18-11-09: ST &amp; AE have made draft agenda. To be agreed with Citi
02-12-09: Schedule for during change freeze, AE to resend agenda to BAU team.
09-12-09: morning of 16-02-09 pencilled in.
16-12-09: Overview run. Close item</t>
  </si>
  <si>
    <t>DB to provide details of drivers and vehicle to Citi for deliveries to CGC
16-12-09: 1st part of Delivery completed</t>
  </si>
  <si>
    <t>Power cables</t>
  </si>
  <si>
    <t>Delivery details - part 2</t>
  </si>
  <si>
    <t>DB / MC</t>
  </si>
  <si>
    <t>DB to confirm CE availability for weekend of 12/13 Dec
16-12-09: Installation completed</t>
  </si>
  <si>
    <t>Installation work on FDCHDS03 &amp; RDCHDS03</t>
  </si>
  <si>
    <t>16/12-06/01</t>
  </si>
  <si>
    <t>None planned</t>
  </si>
  <si>
    <t>HTnM failure</t>
  </si>
  <si>
    <t>EUC1100618</t>
  </si>
  <si>
    <t>1/10-7/10: None</t>
  </si>
  <si>
    <t>Change freeze</t>
  </si>
  <si>
    <t>Statistics for thin volumes</t>
  </si>
  <si>
    <t>17/09-23/09</t>
  </si>
  <si>
    <t>300GB/15K Disk replacement in USP_V 18850</t>
  </si>
  <si>
    <t>EUC 1061279</t>
  </si>
  <si>
    <t>23/09-30/9: None</t>
  </si>
  <si>
    <t>Site access</t>
  </si>
  <si>
    <t>HDvM Java</t>
  </si>
  <si>
    <t>EUC 1061506</t>
  </si>
  <si>
    <t>HRpM Time-out</t>
  </si>
  <si>
    <t>HTsM migration termination</t>
  </si>
  <si>
    <t>EUC 1045806</t>
  </si>
  <si>
    <t>SD 2825503</t>
  </si>
  <si>
    <t>PER Forum</t>
  </si>
  <si>
    <t>MC / TR</t>
  </si>
  <si>
    <t>20-10-08: Citi have advised delivery is likely to be during week commencing 10-11-08
29-10-08: Delivery date has been changed to week commencing 17-11-08
03-11-08: HDS to confirm exact delivery day in week 
of 17-11-08 delivery will be
10-11-08: FDC 19-11 and RDC 18-11 confirmed. HDS to provided exact delivery details to Citi. SM to attend RDC site on delivery date and power up.
17-11-08: FDC power-up will be 23-11-08, RDC power-up will be 23-11-08 or 30-11-08
24-11-08: Delivery of loan equipment to RDC &amp; FDC was made last week. Both frames were powered up on 22/23-11-08. No SAN or LAN connectivity at present
01-12-08: Awaiting RDC microcode downgrade to 60-03-06 by SM
09-12-08: SM has scheduled to undertake this on 13-12-08
18-12-08: Microcode on RDC USP-V downgraded successfully. Secondary SVP will be deployed 20/21-12-08
23-12-08: Secondary SVP installed at RDC on 20-12-08.  RDC USP-V SAN ports are connected but are not logging in to fabric. SM / DS to confirm BCD has been applied to USP-V
05-01-09: RDC USP-V can be seen on fabric and BCD applied</t>
  </si>
  <si>
    <t>10-11 January: None</t>
  </si>
  <si>
    <t>Egg Deployment</t>
  </si>
  <si>
    <t>Egg capacity</t>
  </si>
  <si>
    <t>HiTrack</t>
  </si>
  <si>
    <t xml:space="preserve">Citi have purchased 100TB of capacity for USP-V serial 18850 (RDC HUR loaner) for Egg. </t>
  </si>
  <si>
    <t>10/09-16/09</t>
  </si>
  <si>
    <t>Standby SVP failure HiTrack alert. CE confirmed no fault found</t>
  </si>
  <si>
    <t>change of 146GB to 300GB disk drives in FDC &amp; RDC
16-09-09: work completed</t>
  </si>
  <si>
    <t>See detailed London phase 2 project section
16-09-09: project completed</t>
  </si>
  <si>
    <t>AE to raise PER with respect to:-
There are currently security implications in Citi in using the Physical view setup within HDvM as a provisioning tool. The limitations are:
1. Post Zoning operation – The ability to scan the storage array to determine if a new WWN is now available an example is IBM in their SVC product perform a ‘svcinfo lshbaportcandidate’ . This lists all available WWNs on said port.
2. WWN Nickname – No option or feature within GUI to add WWN Nickname other than by CLI
3. Modify HSD or WWN - No option or feature within GUI to modify HSD or WWN (Nickname) other than by CLI
09-09-09: PER raised
16-09-09: moved to PER section</t>
  </si>
  <si>
    <t>Product Enhancement Requests (PERs)</t>
  </si>
  <si>
    <t>PER #1</t>
  </si>
  <si>
    <t>PER #2</t>
  </si>
  <si>
    <t>PER #3</t>
  </si>
  <si>
    <t>PER #4</t>
  </si>
  <si>
    <t>London phase 2 project completed and delivered 1 day early</t>
  </si>
  <si>
    <t>CPW is arranging firewall change to resolve IP address remote access issue. Going through 3 approval process. Change is happening week commencing 16/06/08. 16-June-08 Change has been requested of external firewall providers. Further 2 week period before change is made. 14-07-2008: Change request has been delayed again. No estimated completion date available. 08-08-08: Firewall change was deployed this week but was unsuccessful. CPW/JB are following up on getting change redeployed. 18-08-2008 Firewall change made again, HDS to test changes SecureWords access to be arranged by JB
29-08-2008: JB &amp; RS will arrange testing of the firewall change today.
08-09-08: Firewall change has been made. JB has partially tested changes. More test required once secondary SVP has been replaced
24-11-08: SM to arrange access to RDC to resolve secondary SVP issue on 29/30-11-08
01-12-08: Change freeze applied by Citi which meant the change request was cancelled. Work rescheduled to 6-7 Dec
05-01-09: SecureWords issue has been resolved and remote access has been tested successfully.</t>
  </si>
  <si>
    <t>HDS have announced end of sale of 73GB disk drives for USP-V/VM &amp; AMS and 750GB SATA disk drives for AMS</t>
  </si>
  <si>
    <t>earlier data removed for brevity
04-11-09: New safe word cards are not providing full access to USP-V network. ST to follow up with Simon McDermaid
18-11-09: SM is not aware of the previous issue. ST to raise with Sal Ahmed
25-11-09: ST raised with SA. SA has requested additional ACLs required for USP-V access
02-12-09: SA has provided additional ACLs. One card works correctly, 1 card does not. SA to follow up
09-12-09: Changes required by SA still open
16-12-09: ST to chase SA
06-01-10: ST tested cards from SA. All working fine. Close item</t>
  </si>
  <si>
    <t>AE to provide to PH power cable details of Cisco equipment in CGC2
06-01-10: Details provided.</t>
  </si>
  <si>
    <t>IP Details</t>
  </si>
  <si>
    <t>DB / PH</t>
  </si>
  <si>
    <t>Remaining items</t>
  </si>
  <si>
    <t>DB / ST to provide BCD to Citi for review
16-12-09: ST to provide updated BCD to TR
06-01-10: BCD completed</t>
  </si>
  <si>
    <t>License keys</t>
  </si>
  <si>
    <t>06/01-13/01</t>
  </si>
  <si>
    <t>GA of 3 HiCommand v6.3 products</t>
  </si>
  <si>
    <t>HTnM RAID agent intermittent failures
06-01-10: Issue resolved. Case closed</t>
  </si>
  <si>
    <t>HDD failure</t>
  </si>
  <si>
    <t>EUC1111882</t>
  </si>
  <si>
    <t>DB to complete new starter training
06-01-10: Training completed</t>
  </si>
  <si>
    <t>Initial training for Nigel Chilcott</t>
  </si>
  <si>
    <t>SAN Manager</t>
  </si>
  <si>
    <t>Nigel Chilcott has been appointed as SAN Manager</t>
  </si>
  <si>
    <t>DB/MC to provide delivery date and driver details for 2nd Cisco delivery to PH
06-01-10: Details provided and delivery completed</t>
  </si>
  <si>
    <t>Replication Familiarisation Commencement Critical Path Items</t>
  </si>
  <si>
    <t>HDS have announced availability of:
1) AMS2500 modular storage array
2) 73GB &amp; 146GB flash drives (SSDs) for USP-V/VM
3) Encrypting Back-End Directors for USP-V/VM
4) HDP zero page space reclamation</t>
  </si>
  <si>
    <t>21-22 March: Allocations</t>
  </si>
  <si>
    <t>USP-V 75189 Additional capacity allocated. Remaining free space of 92GB</t>
  </si>
  <si>
    <t>28-29 March: On going Egg allocations</t>
  </si>
  <si>
    <t>HDS announcements - AMS withdrawal from marketing</t>
  </si>
  <si>
    <t>Withdrawal from marketing of AMS200, 500 &amp; 1000 from 30-06-09</t>
  </si>
  <si>
    <t>BAU &amp; SPI teams will be moving to Lewisham in February. Exact date tbc
02-02-09: Date confirmed as 20-02-09
16-02-09: Date postponed until March
26-03-09: teams have moved to Lewisham</t>
  </si>
  <si>
    <t>IXE proposal</t>
  </si>
  <si>
    <t>HBSM cases</t>
  </si>
  <si>
    <t>HBSM cases removed at the request of JD</t>
  </si>
  <si>
    <t>Various</t>
  </si>
  <si>
    <t>Several HiTrack SIM alerts from USP-V 18850 received. Citi confirmed FCIP issues causing issue. Case closed</t>
  </si>
  <si>
    <t>HiTrack for Cisco</t>
  </si>
  <si>
    <t xml:space="preserve">EUC964298 </t>
  </si>
  <si>
    <t>RAID 6 certification</t>
  </si>
  <si>
    <t>Software included within VPA agreement</t>
  </si>
  <si>
    <t>Certified disks</t>
  </si>
  <si>
    <t>Quarterly replacement summary in comparison to other Citi regions</t>
  </si>
  <si>
    <t xml:space="preserve"> Citi SAN Support dlist</t>
  </si>
  <si>
    <t>Citi EMEA SPIT dlist</t>
  </si>
  <si>
    <t>Management Servers - SAN connectivity</t>
  </si>
  <si>
    <t>Management Servers - IP connectivity</t>
  </si>
  <si>
    <t>6-7 December: 1.5TB allocation</t>
  </si>
  <si>
    <t>RS to ask for permission to access Aperture and Virtual Change systems
13-10-08: RS awaiting on JD
10-11-08: SA provided details of Mystic system to RS
17-11-08: RS to work with SA on access to Mystic
24-11-08: Infoman system is the system required. RS to liaise with JD to gain access.
01-12-08:  HDS personnel unable to be added to groups for change / VT viewing since non-HDS information would be visible.  Alternate solution is that HDS can request updates from Citi on status of changes / VT's.</t>
  </si>
  <si>
    <t>29-30 November: 2TB allocation</t>
  </si>
  <si>
    <t>2TB of capacity allocated</t>
  </si>
  <si>
    <t>6-7 December: None</t>
  </si>
  <si>
    <t>HDS Modular Session</t>
  </si>
  <si>
    <t>HDS are running a Modular lunch and learn session for Citi on 3rd December. BAU and SPIT teams are welcome.</t>
  </si>
  <si>
    <t>RS / MT</t>
  </si>
  <si>
    <t>ST / SA</t>
  </si>
  <si>
    <t>Citi have advised Paul Haynes and Ade Okusanya will be leading the project from Citi
02-12-09: TR will assist on project whilst AO is on vacation</t>
  </si>
  <si>
    <t>CPW advises a site survey to be undertaken w/c 23-11-09 of CGC1 and CGC2
25-11-09: Confirmed for 27-11-09
02-12-09: Site survey completed</t>
  </si>
  <si>
    <t>AO / TR</t>
  </si>
  <si>
    <t>Urgent storage capacity</t>
  </si>
  <si>
    <t>Citi have given verbal commitment to HDS for the purchase of additional capacity on USP-Vs RDCHDS03 (78378) and FDCHDS03 (78398)</t>
  </si>
  <si>
    <t>"Urgent storage" requirements</t>
  </si>
  <si>
    <t>Engineering resource</t>
  </si>
  <si>
    <t>1) ucode upgrade on RDVHDS03 &amp; FDCHDS03 completed successfully
2) SVP work ongoing</t>
  </si>
  <si>
    <t>60-05-xx microcode upgrade on USP-Vs 78378 &amp; 78398
02-12-09: upgrade completed</t>
  </si>
  <si>
    <t>HDvM refresh</t>
  </si>
  <si>
    <t>EUC1095396</t>
  </si>
  <si>
    <t>EUC1096926</t>
  </si>
  <si>
    <t>SVP on FDCHDS03</t>
  </si>
  <si>
    <t>Monthly report</t>
  </si>
  <si>
    <t>HDvM required restart of HDvM services following ucode upgrade</t>
  </si>
  <si>
    <t>HTnM installation</t>
  </si>
  <si>
    <t>08/10-14/10</t>
  </si>
  <si>
    <t>Capacity in RDC</t>
  </si>
  <si>
    <t>CLI workshop</t>
  </si>
  <si>
    <t>David Coles (Citi)</t>
  </si>
  <si>
    <t>Mark Collier (Smart421)</t>
  </si>
  <si>
    <t>MCo</t>
  </si>
  <si>
    <t>TR advises usage statistics for volumes provided from the CLI are not thin aware. ST to confirm this is addressed in HDvM 6.2
07-10-09: HDvM 6.2 provides more data but not all which is required. ST &amp; TR to document required data for PER
11-11-09: Citi advised to park until return of TR from vacation
02-12-09: TR will look in to this during change freeze
06-01-10: TR has obtained preliminary stats. Ongoing.
20-01-10: TR advises this is on hold</t>
  </si>
  <si>
    <t>TR has requested demonstration of Hitachi Storage Capacity Reporter
21-10-09: Demo agreed to, TR to obtain list of attendees. Demo will be in December during change free
04-11-09: AE to resend email requesting a date to TR
11-11-09: Provisional date of 09-12-09
18-11-09: Demo invitations sent to GB &amp; TR
06-01-10: Demo took place on 14-12-09. AE to follow up with GB
20-01-10: AE has chased GB to no avail.</t>
  </si>
  <si>
    <t>TR has requested a CLI workshop like the one that was run in Texas. Preference would be the same instructor
21-10-09: TR advised to schedule training for December during change freeze. DPC to provide list of BAU attendees
04-11-09: AE to send reminder to DPC
18-11-09: DPC advises whole BAU team should attend.
25-11-09: Advised should add Projects to invitation
02-12-09: Course will now be run by UK instructor. Janice Wright (HDS UK training co-ord) is arranging
06-01-10: AE to chase up.
20-01-10: Janice Wright is arranging with Citi</t>
  </si>
  <si>
    <t>Remote access for RDC secondary CE (Charles Bougon) to be arranged
18-11-09: DB/ST to arrange training for CB
09-12-09: Pencilled in for 16-12-09. DS / CB to confirm
16-12-09: Date changed to 21-12-09 due to CB on leave
06-01-10: Training postponed due to poor weather conditions. New date TBC.
20-01-10: training completed</t>
  </si>
  <si>
    <t>AO advises Citi will use RDC instance of HiTrack Monitor for hardware fault reporting of the equipment in CGC
25-11-09: AO advises a HiTrack server will be deployed in CGC in contrast to previous information
16-12-09: No progress. AE to chase AO
20-01-10: AO advises HiTrack is installed. DB to provide Site IDs for CGC1 &amp; CGC2</t>
  </si>
  <si>
    <t>IP address details required by DB.</t>
  </si>
  <si>
    <t>Power up of 9509s - complete
Physical installation of 2 x 9513s
HiTrack installation
Cisco license keys</t>
  </si>
  <si>
    <t>Cisco License Keys</t>
  </si>
  <si>
    <t>ST to apply license keys to FDCHDS03 &amp; RDCHDS03 frames
13-01-10: Change request has been made.
20-01-10: Frame licenses complete. HiCommand licenses outstanding</t>
  </si>
  <si>
    <t>20/01-27/01</t>
  </si>
  <si>
    <t>Disk replacement &amp; SVP replacement</t>
  </si>
  <si>
    <t>An issue with USP-V microcode has been identified with regard to notification of PSU failures. DB will arrange patch of the EMEA USP-V to address the issue
20-01-10: Moved to Production USP-V section</t>
  </si>
  <si>
    <t>An issue with USP-V microcode has been identified with regard to notification of PSU failures. DB will arrange patch of the EMEA USP-V to address the issue
20-01-10: DB to liaise with TR to schedule. Pencilled in for 06-02-10</t>
  </si>
  <si>
    <t>DB / TR</t>
  </si>
  <si>
    <t>2010 change freeze dates</t>
  </si>
  <si>
    <t>NC to advise of 2010 change freeze dates</t>
  </si>
  <si>
    <t>Standby SVP failure</t>
  </si>
  <si>
    <t xml:space="preserve">EUC1118219 </t>
  </si>
  <si>
    <t>Standby SVP failure in FDC</t>
  </si>
  <si>
    <t>Scheduled for 12:00 27-01-10 @ Riverdale House.</t>
  </si>
  <si>
    <t>earlier data removed for brevity
18-11-09: CATE are awaiting packaging of 6.2 applications to allow certification
02-12-09: TR to raise with CATE
06-01-10: HTSM is certified but dependant on other 6.2 components
13-01-10: AE to confirm with JH
20-01-10: HRpM 6.2 is not certified. AE to confirm interoperability of HDvM 6.2 with HRpM 6.0</t>
  </si>
  <si>
    <t>PH advises he is not in possession of the Cisco license keys</t>
  </si>
</sst>
</file>

<file path=xl/styles.xml><?xml version="1.0" encoding="utf-8"?>
<styleSheet xmlns="http://schemas.openxmlformats.org/spreadsheetml/2006/main">
  <numFmts count="3">
    <numFmt numFmtId="164" formatCode="[$-F800]dddd\,\ mmmm\ dd\,\ yyyy"/>
    <numFmt numFmtId="165" formatCode="[$-809]dd\ mmmm\ yyyy;@"/>
    <numFmt numFmtId="166" formatCode="[$-809]d\ mmmm\ yyyy;@"/>
  </numFmts>
  <fonts count="20">
    <font>
      <sz val="10"/>
      <name val="Arial"/>
    </font>
    <font>
      <u/>
      <sz val="10"/>
      <color indexed="12"/>
      <name val="Arial"/>
    </font>
    <font>
      <sz val="10"/>
      <name val="L Frutiger Light"/>
    </font>
    <font>
      <sz val="8"/>
      <name val="L Frutiger Light"/>
    </font>
    <font>
      <b/>
      <sz val="18"/>
      <color indexed="10"/>
      <name val="Tahoma"/>
      <family val="2"/>
    </font>
    <font>
      <sz val="10"/>
      <name val="Tahoma"/>
    </font>
    <font>
      <i/>
      <sz val="10"/>
      <color indexed="10"/>
      <name val="Tahoma"/>
    </font>
    <font>
      <sz val="10"/>
      <name val="Arial"/>
    </font>
    <font>
      <b/>
      <sz val="16"/>
      <color indexed="12"/>
      <name val="Tahoma"/>
      <family val="2"/>
    </font>
    <font>
      <i/>
      <sz val="10"/>
      <color indexed="12"/>
      <name val="Tahoma"/>
    </font>
    <font>
      <sz val="10"/>
      <color indexed="12"/>
      <name val="Tahoma"/>
    </font>
    <font>
      <b/>
      <sz val="18"/>
      <color indexed="12"/>
      <name val="Tahoma"/>
      <family val="2"/>
    </font>
    <font>
      <b/>
      <sz val="20"/>
      <color indexed="12"/>
      <name val="Tahoma"/>
    </font>
    <font>
      <sz val="18"/>
      <color indexed="10"/>
      <name val="Tahoma"/>
      <family val="2"/>
    </font>
    <font>
      <sz val="10"/>
      <name val="Tahoma"/>
      <family val="2"/>
    </font>
    <font>
      <sz val="10"/>
      <name val="Shruti"/>
      <charset val="1"/>
    </font>
    <font>
      <sz val="12"/>
      <color indexed="12"/>
      <name val="Tahoma"/>
      <family val="2"/>
    </font>
    <font>
      <sz val="12"/>
      <color indexed="10"/>
      <name val="Tahoma"/>
      <family val="2"/>
    </font>
    <font>
      <sz val="12"/>
      <name val="Tahoma"/>
      <family val="2"/>
    </font>
    <font>
      <u/>
      <sz val="10"/>
      <color indexed="12"/>
      <name val="Tahoma"/>
      <family val="2"/>
    </font>
  </fonts>
  <fills count="8">
    <fill>
      <patternFill patternType="none"/>
    </fill>
    <fill>
      <patternFill patternType="gray125"/>
    </fill>
    <fill>
      <patternFill patternType="solid">
        <fgColor indexed="55"/>
        <bgColor indexed="64"/>
      </patternFill>
    </fill>
    <fill>
      <patternFill patternType="solid">
        <fgColor indexed="42"/>
        <bgColor indexed="64"/>
      </patternFill>
    </fill>
    <fill>
      <patternFill patternType="solid">
        <fgColor indexed="43"/>
        <bgColor indexed="64"/>
      </patternFill>
    </fill>
    <fill>
      <patternFill patternType="solid">
        <fgColor rgb="FFFFFF99"/>
        <bgColor indexed="64"/>
      </patternFill>
    </fill>
    <fill>
      <patternFill patternType="solid">
        <fgColor theme="0"/>
        <bgColor indexed="64"/>
      </patternFill>
    </fill>
    <fill>
      <patternFill patternType="solid">
        <fgColor rgb="FF969696"/>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applyNumberFormat="0" applyFill="0" applyBorder="0" applyAlignment="0" applyProtection="0">
      <alignment vertical="top"/>
      <protection locked="0"/>
    </xf>
    <xf numFmtId="0" fontId="2" fillId="0" borderId="0"/>
  </cellStyleXfs>
  <cellXfs count="104">
    <xf numFmtId="0" fontId="0" fillId="0" borderId="0" xfId="0"/>
    <xf numFmtId="0" fontId="4" fillId="0" borderId="0" xfId="2" applyFont="1" applyAlignment="1"/>
    <xf numFmtId="0" fontId="6" fillId="0" borderId="0" xfId="2" applyFont="1" applyFill="1" applyAlignment="1" applyProtection="1">
      <alignment horizontal="center" vertical="center"/>
      <protection locked="0"/>
    </xf>
    <xf numFmtId="1" fontId="5" fillId="0" borderId="0" xfId="2" applyNumberFormat="1" applyFont="1" applyFill="1" applyAlignment="1" applyProtection="1">
      <alignment horizontal="left" vertical="center"/>
    </xf>
    <xf numFmtId="0" fontId="5" fillId="0" borderId="0" xfId="2" applyFont="1" applyFill="1" applyAlignment="1" applyProtection="1">
      <alignment horizontal="left" vertical="center"/>
      <protection locked="0"/>
    </xf>
    <xf numFmtId="0" fontId="5" fillId="0" borderId="1" xfId="2" applyFont="1" applyFill="1" applyBorder="1" applyAlignment="1" applyProtection="1">
      <alignment horizontal="center" vertical="center"/>
      <protection locked="0"/>
    </xf>
    <xf numFmtId="0" fontId="5" fillId="0" borderId="1" xfId="2" applyFont="1" applyFill="1" applyBorder="1" applyAlignment="1" applyProtection="1">
      <alignment horizontal="left" vertical="center"/>
      <protection locked="0"/>
    </xf>
    <xf numFmtId="0" fontId="5" fillId="0" borderId="0" xfId="2" applyFont="1" applyFill="1" applyAlignment="1" applyProtection="1">
      <alignment horizontal="center"/>
      <protection locked="0"/>
    </xf>
    <xf numFmtId="164" fontId="5" fillId="0" borderId="0" xfId="2" applyNumberFormat="1" applyFont="1" applyFill="1" applyAlignment="1" applyProtection="1">
      <alignment horizontal="center" vertical="center"/>
      <protection locked="0"/>
    </xf>
    <xf numFmtId="0" fontId="5" fillId="0" borderId="0" xfId="2" applyFont="1" applyFill="1" applyProtection="1">
      <protection locked="0"/>
    </xf>
    <xf numFmtId="1" fontId="5" fillId="0" borderId="1" xfId="2" applyNumberFormat="1" applyFont="1" applyFill="1" applyBorder="1" applyAlignment="1" applyProtection="1">
      <alignment horizontal="left" vertical="center"/>
    </xf>
    <xf numFmtId="0" fontId="5" fillId="0" borderId="0" xfId="2" applyFont="1" applyFill="1" applyAlignment="1" applyProtection="1">
      <alignment wrapText="1"/>
      <protection locked="0"/>
    </xf>
    <xf numFmtId="0" fontId="5" fillId="0" borderId="0" xfId="2" applyFont="1" applyFill="1" applyAlignment="1" applyProtection="1">
      <alignment vertical="top" wrapText="1"/>
      <protection locked="0"/>
    </xf>
    <xf numFmtId="0" fontId="5" fillId="0" borderId="0" xfId="2" applyFont="1" applyFill="1" applyAlignment="1" applyProtection="1">
      <alignment horizontal="center" vertical="center"/>
      <protection locked="0"/>
    </xf>
    <xf numFmtId="0" fontId="5" fillId="0" borderId="0" xfId="2" applyFont="1" applyFill="1" applyAlignment="1" applyProtection="1">
      <alignment horizontal="center" vertical="top"/>
      <protection locked="0"/>
    </xf>
    <xf numFmtId="0" fontId="5" fillId="0" borderId="0" xfId="2" applyFont="1" applyFill="1" applyAlignment="1" applyProtection="1">
      <alignment vertical="top"/>
      <protection locked="0"/>
    </xf>
    <xf numFmtId="164" fontId="5" fillId="0" borderId="0" xfId="2" applyNumberFormat="1" applyFont="1" applyFill="1" applyAlignment="1" applyProtection="1">
      <alignment horizontal="center" vertical="top"/>
      <protection locked="0"/>
    </xf>
    <xf numFmtId="0" fontId="5" fillId="0" borderId="1" xfId="2" applyNumberFormat="1" applyFont="1" applyFill="1" applyBorder="1" applyAlignment="1" applyProtection="1">
      <alignment horizontal="left" vertical="center" wrapText="1"/>
      <protection locked="0"/>
    </xf>
    <xf numFmtId="0" fontId="9" fillId="0" borderId="0" xfId="2" applyFont="1" applyFill="1" applyAlignment="1" applyProtection="1">
      <alignment horizontal="center" vertical="center"/>
      <protection locked="0"/>
    </xf>
    <xf numFmtId="0" fontId="10" fillId="0" borderId="0" xfId="2" applyFont="1" applyFill="1" applyAlignment="1" applyProtection="1">
      <alignment horizontal="center"/>
      <protection locked="0"/>
    </xf>
    <xf numFmtId="49" fontId="5" fillId="0" borderId="1" xfId="2" applyNumberFormat="1" applyFont="1" applyFill="1" applyBorder="1" applyAlignment="1" applyProtection="1">
      <alignment horizontal="left" vertical="center" wrapText="1"/>
      <protection locked="0"/>
    </xf>
    <xf numFmtId="0" fontId="13" fillId="0" borderId="0" xfId="2" applyFont="1" applyAlignment="1"/>
    <xf numFmtId="0" fontId="13" fillId="0" borderId="0" xfId="2" applyFont="1" applyAlignment="1">
      <alignment horizontal="right"/>
    </xf>
    <xf numFmtId="0" fontId="5" fillId="0" borderId="0" xfId="2" applyFont="1" applyFill="1" applyBorder="1" applyProtection="1">
      <protection locked="0"/>
    </xf>
    <xf numFmtId="0" fontId="9" fillId="0" borderId="0" xfId="2" applyFont="1" applyFill="1" applyBorder="1" applyAlignment="1" applyProtection="1">
      <alignment horizontal="center" vertical="center"/>
      <protection locked="0"/>
    </xf>
    <xf numFmtId="0" fontId="6" fillId="0" borderId="0" xfId="2" applyFont="1" applyFill="1" applyBorder="1" applyAlignment="1" applyProtection="1">
      <alignment horizontal="center" vertical="center"/>
      <protection locked="0"/>
    </xf>
    <xf numFmtId="0" fontId="10" fillId="0" borderId="1" xfId="2" applyFont="1" applyFill="1" applyBorder="1" applyAlignment="1" applyProtection="1">
      <alignment horizontal="right" vertical="center" wrapText="1"/>
    </xf>
    <xf numFmtId="0" fontId="9" fillId="0" borderId="2" xfId="2" applyFont="1" applyFill="1" applyBorder="1" applyAlignment="1" applyProtection="1">
      <alignment horizontal="center" wrapText="1"/>
    </xf>
    <xf numFmtId="0" fontId="11" fillId="0" borderId="0" xfId="2" applyFont="1" applyFill="1" applyBorder="1" applyAlignment="1" applyProtection="1">
      <alignment horizontal="left" vertical="center"/>
      <protection locked="0"/>
    </xf>
    <xf numFmtId="49" fontId="14" fillId="0" borderId="1" xfId="0" applyNumberFormat="1" applyFont="1" applyFill="1" applyBorder="1" applyAlignment="1" applyProtection="1">
      <alignment horizontal="left" vertical="center" wrapText="1"/>
      <protection locked="0"/>
    </xf>
    <xf numFmtId="0" fontId="15" fillId="0" borderId="0" xfId="2" applyFont="1" applyFill="1" applyAlignment="1" applyProtection="1">
      <alignment wrapText="1"/>
      <protection locked="0"/>
    </xf>
    <xf numFmtId="0" fontId="5" fillId="2" borderId="1" xfId="2" applyFont="1" applyFill="1" applyBorder="1" applyAlignment="1" applyProtection="1">
      <alignment horizontal="center" vertical="center"/>
      <protection locked="0"/>
    </xf>
    <xf numFmtId="49" fontId="5" fillId="2" borderId="1" xfId="2" applyNumberFormat="1" applyFont="1" applyFill="1" applyBorder="1" applyAlignment="1" applyProtection="1">
      <alignment horizontal="left" vertical="center" wrapText="1"/>
      <protection locked="0"/>
    </xf>
    <xf numFmtId="49" fontId="14" fillId="2" borderId="1" xfId="0" applyNumberFormat="1" applyFont="1" applyFill="1" applyBorder="1" applyAlignment="1" applyProtection="1">
      <alignment horizontal="left" vertical="center" wrapText="1"/>
      <protection locked="0"/>
    </xf>
    <xf numFmtId="0" fontId="5" fillId="2" borderId="1" xfId="2" applyFont="1" applyFill="1" applyBorder="1" applyAlignment="1" applyProtection="1">
      <alignment horizontal="left" vertical="center"/>
      <protection locked="0"/>
    </xf>
    <xf numFmtId="0" fontId="5" fillId="2" borderId="1" xfId="2" applyNumberFormat="1" applyFont="1" applyFill="1" applyBorder="1" applyAlignment="1" applyProtection="1">
      <alignment horizontal="left" vertical="center" wrapText="1"/>
      <protection locked="0"/>
    </xf>
    <xf numFmtId="49" fontId="14" fillId="2" borderId="1" xfId="2" applyNumberFormat="1" applyFont="1" applyFill="1" applyBorder="1" applyAlignment="1" applyProtection="1">
      <alignment horizontal="left" vertical="center" wrapText="1"/>
      <protection locked="0"/>
    </xf>
    <xf numFmtId="0" fontId="5" fillId="2" borderId="1" xfId="2" applyFont="1" applyFill="1" applyBorder="1" applyProtection="1">
      <protection locked="0"/>
    </xf>
    <xf numFmtId="0" fontId="5" fillId="0" borderId="1" xfId="2" applyFont="1" applyFill="1" applyBorder="1" applyAlignment="1" applyProtection="1">
      <alignment horizontal="center" vertical="center"/>
    </xf>
    <xf numFmtId="0" fontId="5" fillId="2" borderId="1" xfId="2" applyFont="1" applyFill="1" applyBorder="1" applyAlignment="1" applyProtection="1">
      <alignment horizontal="center" vertical="center"/>
    </xf>
    <xf numFmtId="49" fontId="7" fillId="2" borderId="1" xfId="0" applyNumberFormat="1" applyFont="1" applyFill="1" applyBorder="1" applyAlignment="1" applyProtection="1">
      <alignment horizontal="left" vertical="center" wrapText="1"/>
      <protection locked="0"/>
    </xf>
    <xf numFmtId="0" fontId="6" fillId="0" borderId="0" xfId="2" applyFont="1" applyFill="1" applyBorder="1" applyAlignment="1" applyProtection="1">
      <alignment horizontal="center" wrapText="1"/>
      <protection locked="0"/>
    </xf>
    <xf numFmtId="0" fontId="4" fillId="0" borderId="0" xfId="2" applyFont="1" applyAlignment="1">
      <alignment horizontal="left"/>
    </xf>
    <xf numFmtId="0" fontId="4" fillId="0" borderId="0" xfId="2" applyFont="1" applyAlignment="1">
      <alignment horizontal="right"/>
    </xf>
    <xf numFmtId="0" fontId="16" fillId="0" borderId="0" xfId="2" applyFont="1" applyFill="1" applyBorder="1" applyAlignment="1" applyProtection="1">
      <alignment vertical="center"/>
      <protection locked="0"/>
    </xf>
    <xf numFmtId="0" fontId="17" fillId="0" borderId="0" xfId="2" applyFont="1" applyAlignment="1"/>
    <xf numFmtId="0" fontId="18" fillId="0" borderId="0" xfId="2" applyFont="1"/>
    <xf numFmtId="0" fontId="5" fillId="2" borderId="1" xfId="2" applyNumberFormat="1" applyFont="1" applyFill="1" applyBorder="1" applyAlignment="1" applyProtection="1">
      <alignment vertical="top" wrapText="1"/>
      <protection locked="0"/>
    </xf>
    <xf numFmtId="0" fontId="5" fillId="3" borderId="1" xfId="2" applyFont="1" applyFill="1" applyBorder="1" applyAlignment="1" applyProtection="1">
      <alignment horizontal="center" vertical="center"/>
      <protection locked="0"/>
    </xf>
    <xf numFmtId="49" fontId="5" fillId="3" borderId="1" xfId="2" applyNumberFormat="1" applyFont="1" applyFill="1" applyBorder="1" applyAlignment="1" applyProtection="1">
      <alignment horizontal="left" vertical="center" wrapText="1"/>
      <protection locked="0"/>
    </xf>
    <xf numFmtId="49" fontId="14" fillId="3" borderId="1" xfId="0" applyNumberFormat="1" applyFont="1" applyFill="1" applyBorder="1" applyAlignment="1" applyProtection="1">
      <alignment horizontal="left" vertical="center" wrapText="1"/>
      <protection locked="0"/>
    </xf>
    <xf numFmtId="0" fontId="5" fillId="3" borderId="1" xfId="2" applyFont="1" applyFill="1" applyBorder="1" applyAlignment="1" applyProtection="1">
      <alignment horizontal="left" vertical="center"/>
      <protection locked="0"/>
    </xf>
    <xf numFmtId="0" fontId="19" fillId="0" borderId="0" xfId="1" applyFont="1" applyFill="1" applyAlignment="1" applyProtection="1">
      <protection locked="0"/>
    </xf>
    <xf numFmtId="0" fontId="14" fillId="0" borderId="0" xfId="2" applyFont="1"/>
    <xf numFmtId="165" fontId="5" fillId="2" borderId="1" xfId="2" applyNumberFormat="1" applyFont="1" applyFill="1" applyBorder="1" applyAlignment="1" applyProtection="1">
      <alignment horizontal="center" vertical="center"/>
      <protection locked="0"/>
    </xf>
    <xf numFmtId="165" fontId="5" fillId="0" borderId="1" xfId="2" applyNumberFormat="1" applyFont="1" applyFill="1" applyBorder="1" applyAlignment="1" applyProtection="1">
      <alignment horizontal="center" vertical="center"/>
      <protection locked="0"/>
    </xf>
    <xf numFmtId="165" fontId="5" fillId="3" borderId="1" xfId="2" applyNumberFormat="1" applyFont="1" applyFill="1" applyBorder="1" applyAlignment="1" applyProtection="1">
      <alignment horizontal="center" vertical="center"/>
      <protection locked="0"/>
    </xf>
    <xf numFmtId="165" fontId="9" fillId="0" borderId="2" xfId="2" applyNumberFormat="1" applyFont="1" applyFill="1" applyBorder="1" applyAlignment="1" applyProtection="1">
      <alignment horizontal="center" wrapText="1"/>
    </xf>
    <xf numFmtId="165" fontId="6" fillId="0" borderId="0" xfId="2" applyNumberFormat="1" applyFont="1" applyFill="1" applyBorder="1" applyAlignment="1" applyProtection="1">
      <alignment horizontal="center" wrapText="1"/>
      <protection locked="0"/>
    </xf>
    <xf numFmtId="165" fontId="5" fillId="0" borderId="0" xfId="2" applyNumberFormat="1" applyFont="1" applyFill="1" applyAlignment="1" applyProtection="1">
      <alignment vertical="top" wrapText="1"/>
      <protection locked="0"/>
    </xf>
    <xf numFmtId="165" fontId="5" fillId="0" borderId="0" xfId="2" applyNumberFormat="1" applyFont="1" applyFill="1" applyAlignment="1" applyProtection="1">
      <alignment horizontal="center" vertical="top" wrapText="1"/>
      <protection locked="0"/>
    </xf>
    <xf numFmtId="165" fontId="5" fillId="3" borderId="1" xfId="2" applyNumberFormat="1" applyFont="1" applyFill="1" applyBorder="1" applyAlignment="1" applyProtection="1">
      <alignment horizontal="left" vertical="center"/>
      <protection locked="0"/>
    </xf>
    <xf numFmtId="165" fontId="5" fillId="0" borderId="0" xfId="2" applyNumberFormat="1" applyFont="1" applyFill="1" applyAlignment="1" applyProtection="1">
      <alignment vertical="top"/>
      <protection locked="0"/>
    </xf>
    <xf numFmtId="165" fontId="5" fillId="0" borderId="0" xfId="2" applyNumberFormat="1" applyFont="1" applyFill="1" applyProtection="1">
      <protection locked="0"/>
    </xf>
    <xf numFmtId="0" fontId="17" fillId="0" borderId="0" xfId="2" applyFont="1"/>
    <xf numFmtId="0" fontId="5" fillId="4" borderId="1" xfId="2" applyFont="1" applyFill="1" applyBorder="1" applyAlignment="1" applyProtection="1">
      <alignment horizontal="center" vertical="center"/>
    </xf>
    <xf numFmtId="165" fontId="5" fillId="4" borderId="1" xfId="2" applyNumberFormat="1" applyFont="1" applyFill="1" applyBorder="1" applyAlignment="1" applyProtection="1">
      <alignment horizontal="center" vertical="center"/>
      <protection locked="0"/>
    </xf>
    <xf numFmtId="49" fontId="5" fillId="4" borderId="1" xfId="2" applyNumberFormat="1" applyFont="1" applyFill="1" applyBorder="1" applyAlignment="1" applyProtection="1">
      <alignment horizontal="left" vertical="center" wrapText="1"/>
      <protection locked="0"/>
    </xf>
    <xf numFmtId="49" fontId="14" fillId="4" borderId="1" xfId="0" applyNumberFormat="1" applyFont="1" applyFill="1" applyBorder="1" applyAlignment="1" applyProtection="1">
      <alignment horizontal="left" vertical="center" wrapText="1"/>
      <protection locked="0"/>
    </xf>
    <xf numFmtId="0" fontId="5" fillId="4" borderId="1" xfId="2" applyFont="1" applyFill="1" applyBorder="1" applyAlignment="1" applyProtection="1">
      <alignment horizontal="left" vertical="center"/>
      <protection locked="0"/>
    </xf>
    <xf numFmtId="164" fontId="5" fillId="2" borderId="1" xfId="2" applyNumberFormat="1" applyFont="1" applyFill="1" applyBorder="1" applyAlignment="1" applyProtection="1">
      <alignment horizontal="center" vertical="center"/>
      <protection locked="0"/>
    </xf>
    <xf numFmtId="166" fontId="13" fillId="0" borderId="0" xfId="2" applyNumberFormat="1" applyFont="1" applyAlignment="1"/>
    <xf numFmtId="0" fontId="14" fillId="0" borderId="0" xfId="2" applyFont="1" applyAlignment="1">
      <alignment horizontal="center"/>
    </xf>
    <xf numFmtId="0" fontId="8" fillId="0" borderId="3" xfId="2" applyFont="1" applyFill="1" applyBorder="1" applyAlignment="1" applyProtection="1">
      <alignment horizontal="left" wrapText="1"/>
      <protection locked="0"/>
    </xf>
    <xf numFmtId="0" fontId="5" fillId="0" borderId="5" xfId="2" applyFont="1" applyFill="1" applyBorder="1" applyAlignment="1" applyProtection="1">
      <alignment horizontal="left" vertical="center"/>
    </xf>
    <xf numFmtId="0" fontId="5" fillId="0" borderId="3" xfId="2" applyFont="1" applyFill="1" applyBorder="1" applyAlignment="1" applyProtection="1">
      <alignment horizontal="left" vertical="center"/>
    </xf>
    <xf numFmtId="0" fontId="5" fillId="0" borderId="6" xfId="2" applyFont="1" applyFill="1" applyBorder="1" applyAlignment="1" applyProtection="1">
      <alignment horizontal="left" vertical="center"/>
    </xf>
    <xf numFmtId="164" fontId="5" fillId="0" borderId="5" xfId="2" applyNumberFormat="1" applyFont="1" applyFill="1" applyBorder="1" applyAlignment="1" applyProtection="1">
      <alignment horizontal="left" vertical="center"/>
    </xf>
    <xf numFmtId="164" fontId="5" fillId="0" borderId="3" xfId="2" applyNumberFormat="1" applyFont="1" applyFill="1" applyBorder="1" applyAlignment="1" applyProtection="1">
      <alignment horizontal="left" vertical="center"/>
    </xf>
    <xf numFmtId="164" fontId="5" fillId="0" borderId="6" xfId="2" applyNumberFormat="1" applyFont="1" applyFill="1" applyBorder="1" applyAlignment="1" applyProtection="1">
      <alignment horizontal="left" vertical="center"/>
    </xf>
    <xf numFmtId="0" fontId="5" fillId="0" borderId="5" xfId="2" applyNumberFormat="1" applyFont="1" applyFill="1" applyBorder="1" applyAlignment="1" applyProtection="1">
      <alignment horizontal="left" vertical="center"/>
    </xf>
    <xf numFmtId="0" fontId="5" fillId="0" borderId="3" xfId="2" applyNumberFormat="1" applyFont="1" applyFill="1" applyBorder="1" applyAlignment="1" applyProtection="1">
      <alignment horizontal="left" vertical="center"/>
    </xf>
    <xf numFmtId="0" fontId="5" fillId="0" borderId="6" xfId="2" applyNumberFormat="1" applyFont="1" applyFill="1" applyBorder="1" applyAlignment="1" applyProtection="1">
      <alignment horizontal="left" vertical="center"/>
    </xf>
    <xf numFmtId="0" fontId="8" fillId="0" borderId="2" xfId="2" applyFont="1" applyFill="1" applyBorder="1" applyAlignment="1" applyProtection="1">
      <alignment horizontal="left" wrapText="1"/>
      <protection locked="0"/>
    </xf>
    <xf numFmtId="0" fontId="12" fillId="0" borderId="0" xfId="2" applyFont="1" applyFill="1" applyAlignment="1" applyProtection="1">
      <alignment horizontal="center"/>
      <protection locked="0"/>
    </xf>
    <xf numFmtId="0" fontId="12" fillId="0" borderId="4" xfId="2" applyFont="1" applyFill="1" applyBorder="1" applyAlignment="1" applyProtection="1">
      <alignment horizontal="center"/>
      <protection locked="0"/>
    </xf>
    <xf numFmtId="0" fontId="5" fillId="5" borderId="1" xfId="2" applyFont="1" applyFill="1" applyBorder="1" applyAlignment="1" applyProtection="1">
      <alignment horizontal="center" vertical="center"/>
    </xf>
    <xf numFmtId="165" fontId="5" fillId="5" borderId="1" xfId="2" applyNumberFormat="1" applyFont="1" applyFill="1" applyBorder="1" applyAlignment="1" applyProtection="1">
      <alignment horizontal="center" vertical="center"/>
      <protection locked="0"/>
    </xf>
    <xf numFmtId="49" fontId="5" fillId="5" borderId="1" xfId="2" applyNumberFormat="1" applyFont="1" applyFill="1" applyBorder="1" applyAlignment="1" applyProtection="1">
      <alignment horizontal="left" vertical="center" wrapText="1"/>
      <protection locked="0"/>
    </xf>
    <xf numFmtId="49" fontId="14" fillId="5" borderId="1" xfId="0" applyNumberFormat="1" applyFont="1" applyFill="1" applyBorder="1" applyAlignment="1" applyProtection="1">
      <alignment horizontal="left" vertical="center" wrapText="1"/>
      <protection locked="0"/>
    </xf>
    <xf numFmtId="0" fontId="5" fillId="5" borderId="1" xfId="2" applyNumberFormat="1" applyFont="1" applyFill="1" applyBorder="1" applyAlignment="1" applyProtection="1">
      <alignment horizontal="left" vertical="center" wrapText="1"/>
      <protection locked="0"/>
    </xf>
    <xf numFmtId="0" fontId="5" fillId="5" borderId="1" xfId="2" applyFont="1" applyFill="1" applyBorder="1" applyAlignment="1" applyProtection="1">
      <alignment horizontal="left" vertical="center"/>
      <protection locked="0"/>
    </xf>
    <xf numFmtId="0" fontId="5" fillId="6" borderId="1" xfId="2" applyFont="1" applyFill="1" applyBorder="1" applyAlignment="1" applyProtection="1">
      <alignment horizontal="center" vertical="center"/>
    </xf>
    <xf numFmtId="165" fontId="5" fillId="6" borderId="1" xfId="2" applyNumberFormat="1" applyFont="1" applyFill="1" applyBorder="1" applyAlignment="1" applyProtection="1">
      <alignment horizontal="center" vertical="center"/>
      <protection locked="0"/>
    </xf>
    <xf numFmtId="49" fontId="5" fillId="6" borderId="1" xfId="2" applyNumberFormat="1" applyFont="1" applyFill="1" applyBorder="1" applyAlignment="1" applyProtection="1">
      <alignment horizontal="left" vertical="center" wrapText="1"/>
      <protection locked="0"/>
    </xf>
    <xf numFmtId="49" fontId="14" fillId="6" borderId="1" xfId="0" applyNumberFormat="1" applyFont="1" applyFill="1" applyBorder="1" applyAlignment="1" applyProtection="1">
      <alignment horizontal="left" vertical="center" wrapText="1"/>
      <protection locked="0"/>
    </xf>
    <xf numFmtId="0" fontId="5" fillId="6" borderId="1" xfId="2" applyFont="1" applyFill="1" applyBorder="1" applyAlignment="1" applyProtection="1">
      <alignment horizontal="left" vertical="center"/>
      <protection locked="0"/>
    </xf>
    <xf numFmtId="165" fontId="5" fillId="7" borderId="1" xfId="2" applyNumberFormat="1" applyFont="1" applyFill="1" applyBorder="1" applyAlignment="1" applyProtection="1">
      <alignment horizontal="center" vertical="center"/>
      <protection locked="0"/>
    </xf>
    <xf numFmtId="0" fontId="5" fillId="7" borderId="1" xfId="2" applyFont="1" applyFill="1" applyBorder="1" applyAlignment="1" applyProtection="1">
      <alignment horizontal="center" vertical="center"/>
      <protection locked="0"/>
    </xf>
    <xf numFmtId="0" fontId="5" fillId="7" borderId="1" xfId="2" applyNumberFormat="1" applyFont="1" applyFill="1" applyBorder="1" applyAlignment="1" applyProtection="1">
      <alignment horizontal="left" vertical="center" wrapText="1"/>
      <protection locked="0"/>
    </xf>
    <xf numFmtId="49" fontId="5" fillId="7" borderId="1" xfId="2" applyNumberFormat="1" applyFont="1" applyFill="1" applyBorder="1" applyAlignment="1" applyProtection="1">
      <alignment horizontal="left" vertical="center" wrapText="1"/>
      <protection locked="0"/>
    </xf>
    <xf numFmtId="49" fontId="14" fillId="7" borderId="1" xfId="0" applyNumberFormat="1" applyFont="1" applyFill="1" applyBorder="1" applyAlignment="1" applyProtection="1">
      <alignment horizontal="left" vertical="center" wrapText="1"/>
      <protection locked="0"/>
    </xf>
    <xf numFmtId="0" fontId="5" fillId="7" borderId="1" xfId="2" applyFont="1" applyFill="1" applyBorder="1" applyAlignment="1" applyProtection="1">
      <alignment horizontal="left" vertical="center"/>
      <protection locked="0"/>
    </xf>
    <xf numFmtId="0" fontId="5" fillId="7" borderId="1" xfId="2" applyFont="1" applyFill="1" applyBorder="1" applyAlignment="1" applyProtection="1">
      <alignment horizontal="center" vertical="center"/>
    </xf>
  </cellXfs>
  <cellStyles count="3">
    <cellStyle name="Hyperlink" xfId="1" builtinId="8"/>
    <cellStyle name="Normal" xfId="0" builtinId="0"/>
    <cellStyle name="Normal_Risk &amp; Issues Log 15-3-06" xfId="2"/>
  </cellStyles>
  <dxfs count="1">
    <dxf>
      <fill>
        <patternFill>
          <bgColor indexed="43"/>
        </patternFill>
      </fill>
    </dxf>
  </dxfs>
  <tableStyles count="0" defaultTableStyle="TableStyleMedium9" defaultPivotStyle="PivotStyleLight16"/>
  <colors>
    <mruColors>
      <color rgb="FF969696"/>
      <color rgb="FFC0C0C0"/>
      <color rgb="FFFFFF99"/>
      <color rgb="FFFFFF66"/>
    </mru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1381125</xdr:colOff>
      <xdr:row>0</xdr:row>
      <xdr:rowOff>142875</xdr:rowOff>
    </xdr:from>
    <xdr:to>
      <xdr:col>1</xdr:col>
      <xdr:colOff>1438275</xdr:colOff>
      <xdr:row>3</xdr:row>
      <xdr:rowOff>152400</xdr:rowOff>
    </xdr:to>
    <xdr:pic>
      <xdr:nvPicPr>
        <xdr:cNvPr id="1026" name="Picture 2" descr="Logo"/>
        <xdr:cNvPicPr>
          <a:picLocks noChangeAspect="1" noChangeArrowheads="1"/>
        </xdr:cNvPicPr>
      </xdr:nvPicPr>
      <xdr:blipFill>
        <a:blip xmlns:r="http://schemas.openxmlformats.org/officeDocument/2006/relationships" r:embed="rId1" cstate="print"/>
        <a:srcRect/>
        <a:stretch>
          <a:fillRect/>
        </a:stretch>
      </xdr:blipFill>
      <xdr:spPr bwMode="auto">
        <a:xfrm>
          <a:off x="1381125" y="142875"/>
          <a:ext cx="2019300" cy="5810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Sheet1"/>
  <dimension ref="A1:H29"/>
  <sheetViews>
    <sheetView zoomScaleNormal="100" workbookViewId="0">
      <selection activeCell="F16" sqref="F16"/>
    </sheetView>
  </sheetViews>
  <sheetFormatPr defaultRowHeight="15"/>
  <cols>
    <col min="1" max="1" width="29.42578125" style="53" customWidth="1"/>
    <col min="2" max="2" width="46.7109375" style="53" customWidth="1"/>
    <col min="3" max="3" width="4.5703125" style="46" bestFit="1" customWidth="1"/>
    <col min="4" max="16384" width="9.140625" style="53"/>
  </cols>
  <sheetData>
    <row r="1" spans="1:8">
      <c r="A1" s="72"/>
      <c r="B1" s="72"/>
    </row>
    <row r="2" spans="1:8">
      <c r="A2" s="72"/>
      <c r="B2" s="72"/>
    </row>
    <row r="3" spans="1:8">
      <c r="A3" s="72"/>
      <c r="B3" s="72"/>
    </row>
    <row r="4" spans="1:8">
      <c r="A4" s="72"/>
      <c r="B4" s="72"/>
    </row>
    <row r="5" spans="1:8" ht="39" customHeight="1">
      <c r="A5" s="28" t="s">
        <v>60</v>
      </c>
      <c r="B5" s="28"/>
      <c r="C5" s="44"/>
    </row>
    <row r="6" spans="1:8" ht="12.75" customHeight="1">
      <c r="A6" s="1"/>
      <c r="B6" s="1"/>
      <c r="C6" s="45"/>
    </row>
    <row r="7" spans="1:8" ht="22.5" customHeight="1">
      <c r="A7" s="21" t="s">
        <v>61</v>
      </c>
      <c r="B7" s="71">
        <v>40198</v>
      </c>
      <c r="C7" s="45"/>
    </row>
    <row r="8" spans="1:8" ht="22.5">
      <c r="A8" s="21" t="s">
        <v>62</v>
      </c>
      <c r="B8" s="22">
        <v>82</v>
      </c>
      <c r="C8" s="45"/>
    </row>
    <row r="9" spans="1:8" ht="22.5">
      <c r="A9" s="21"/>
      <c r="B9" s="22"/>
      <c r="C9" s="45"/>
    </row>
    <row r="10" spans="1:8" ht="22.5">
      <c r="A10" s="21" t="s">
        <v>63</v>
      </c>
      <c r="B10" s="22" t="s">
        <v>264</v>
      </c>
      <c r="C10" s="64" t="s">
        <v>265</v>
      </c>
      <c r="H10" s="21"/>
    </row>
    <row r="11" spans="1:8" ht="22.5">
      <c r="A11" s="21"/>
      <c r="B11" s="22" t="s">
        <v>165</v>
      </c>
      <c r="C11" s="45" t="s">
        <v>346</v>
      </c>
    </row>
    <row r="12" spans="1:8" ht="22.5">
      <c r="A12" s="21"/>
      <c r="B12" s="22" t="s">
        <v>615</v>
      </c>
      <c r="C12" s="64" t="s">
        <v>227</v>
      </c>
    </row>
    <row r="13" spans="1:8" ht="22.5">
      <c r="A13" s="21"/>
      <c r="B13" s="22" t="s">
        <v>616</v>
      </c>
      <c r="C13" s="64" t="s">
        <v>617</v>
      </c>
    </row>
    <row r="14" spans="1:8" ht="21.75" customHeight="1">
      <c r="A14" s="1"/>
      <c r="B14" s="22" t="s">
        <v>65</v>
      </c>
      <c r="C14" s="45" t="s">
        <v>42</v>
      </c>
      <c r="H14" s="21"/>
    </row>
    <row r="15" spans="1:8" ht="22.5">
      <c r="A15" s="21"/>
      <c r="B15" s="22" t="s">
        <v>454</v>
      </c>
      <c r="C15" s="45" t="s">
        <v>455</v>
      </c>
      <c r="H15" s="21"/>
    </row>
    <row r="16" spans="1:8" ht="22.5">
      <c r="A16" s="1"/>
      <c r="B16" s="22" t="s">
        <v>66</v>
      </c>
      <c r="C16" s="45" t="s">
        <v>84</v>
      </c>
    </row>
    <row r="17" spans="1:8" ht="21.75" customHeight="1">
      <c r="A17" s="1"/>
      <c r="B17" s="22" t="s">
        <v>64</v>
      </c>
      <c r="C17" s="45" t="s">
        <v>37</v>
      </c>
      <c r="H17" s="21"/>
    </row>
    <row r="18" spans="1:8" ht="21.75" customHeight="1">
      <c r="A18" s="1"/>
      <c r="B18" s="22" t="s">
        <v>237</v>
      </c>
      <c r="C18" s="45" t="s">
        <v>238</v>
      </c>
      <c r="H18" s="42"/>
    </row>
    <row r="19" spans="1:8" ht="22.5">
      <c r="A19" s="21" t="s">
        <v>67</v>
      </c>
      <c r="B19" s="43"/>
      <c r="C19" s="45"/>
    </row>
    <row r="20" spans="1:8" ht="22.5">
      <c r="A20" s="21"/>
      <c r="B20" s="22" t="s">
        <v>583</v>
      </c>
      <c r="C20" s="45"/>
    </row>
    <row r="21" spans="1:8" ht="22.5">
      <c r="A21" s="21"/>
      <c r="B21" s="22" t="s">
        <v>584</v>
      </c>
      <c r="C21" s="45"/>
    </row>
    <row r="22" spans="1:8" ht="22.5">
      <c r="A22" s="21"/>
      <c r="B22" s="22" t="s">
        <v>68</v>
      </c>
      <c r="C22" s="45" t="s">
        <v>378</v>
      </c>
    </row>
    <row r="23" spans="1:8" ht="22.5">
      <c r="A23" s="21"/>
      <c r="B23" s="22" t="s">
        <v>48</v>
      </c>
      <c r="C23" s="64" t="s">
        <v>380</v>
      </c>
    </row>
    <row r="24" spans="1:8" ht="22.5">
      <c r="A24" s="21"/>
      <c r="B24" s="22" t="s">
        <v>164</v>
      </c>
      <c r="C24" s="45" t="s">
        <v>446</v>
      </c>
    </row>
    <row r="25" spans="1:8" ht="21.75" customHeight="1">
      <c r="A25" s="1"/>
      <c r="B25" s="22" t="s">
        <v>129</v>
      </c>
      <c r="C25" s="45" t="s">
        <v>130</v>
      </c>
      <c r="H25" s="21"/>
    </row>
    <row r="26" spans="1:8" ht="21.75" customHeight="1">
      <c r="A26" s="1"/>
      <c r="B26" s="22" t="s">
        <v>70</v>
      </c>
      <c r="C26" s="45" t="s">
        <v>383</v>
      </c>
      <c r="H26" s="21"/>
    </row>
    <row r="27" spans="1:8" ht="22.5">
      <c r="A27" s="1"/>
      <c r="B27" s="22" t="s">
        <v>69</v>
      </c>
      <c r="C27" s="45" t="s">
        <v>381</v>
      </c>
    </row>
    <row r="28" spans="1:8" ht="22.5">
      <c r="A28" s="1"/>
      <c r="B28" s="22" t="s">
        <v>193</v>
      </c>
      <c r="C28" s="45" t="s">
        <v>382</v>
      </c>
    </row>
    <row r="29" spans="1:8" ht="22.5">
      <c r="A29" s="21"/>
      <c r="B29" s="22" t="s">
        <v>442</v>
      </c>
      <c r="C29" s="45" t="s">
        <v>443</v>
      </c>
      <c r="H29" s="21"/>
    </row>
  </sheetData>
  <mergeCells count="1">
    <mergeCell ref="A1:B4"/>
  </mergeCells>
  <phoneticPr fontId="3" type="noConversion"/>
  <pageMargins left="0.74803149606299213" right="0.74803149606299213" top="0.98425196850393704" bottom="0.98425196850393704" header="0.51181102362204722" footer="0.5118110236220472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sheetPr codeName="Sheet3" filterMode="1" enableFormatConditionsCalculation="0">
    <tabColor indexed="42"/>
    <pageSetUpPr fitToPage="1"/>
  </sheetPr>
  <dimension ref="A1:BU465"/>
  <sheetViews>
    <sheetView tabSelected="1" zoomScale="85" zoomScaleNormal="85" zoomScaleSheetLayoutView="70" workbookViewId="0">
      <pane ySplit="4" topLeftCell="A5" activePane="bottomLeft" state="frozenSplit"/>
      <selection activeCell="F3" sqref="F3"/>
      <selection pane="bottomLeft" activeCell="F3" sqref="F3"/>
    </sheetView>
  </sheetViews>
  <sheetFormatPr defaultColWidth="11" defaultRowHeight="12.75"/>
  <cols>
    <col min="1" max="1" width="5.28515625" style="7" customWidth="1"/>
    <col min="2" max="2" width="18.28515625" style="8" bestFit="1" customWidth="1"/>
    <col min="3" max="3" width="45.140625" style="12" customWidth="1"/>
    <col min="4" max="4" width="8" style="13" customWidth="1"/>
    <col min="5" max="5" width="9.42578125" style="13" customWidth="1"/>
    <col min="6" max="6" width="42.28515625" style="11" customWidth="1"/>
    <col min="7" max="7" width="18.140625" style="11" customWidth="1"/>
    <col min="8" max="8" width="15.5703125" style="12" bestFit="1" customWidth="1"/>
    <col min="9" max="9" width="18" style="63" bestFit="1" customWidth="1"/>
    <col min="10" max="10" width="17.42578125" style="63" bestFit="1" customWidth="1"/>
    <col min="11" max="11" width="7" style="9" customWidth="1"/>
    <col min="12" max="15" width="11" style="9" hidden="1" customWidth="1"/>
    <col min="16" max="16384" width="11" style="9"/>
  </cols>
  <sheetData>
    <row r="1" spans="1:73" ht="18" customHeight="1">
      <c r="A1" s="84" t="s">
        <v>88</v>
      </c>
      <c r="B1" s="84"/>
      <c r="C1" s="85"/>
      <c r="D1" s="26" t="s">
        <v>31</v>
      </c>
      <c r="E1" s="10">
        <f>COUNTIF(H$6:H$472,D1)</f>
        <v>26</v>
      </c>
      <c r="G1" s="26" t="s">
        <v>59</v>
      </c>
      <c r="H1" s="74" t="str">
        <f>'Cover Sheet'!A5</f>
        <v>Citi / HDS Operations Review Meeting Notes</v>
      </c>
      <c r="I1" s="75"/>
      <c r="J1" s="76"/>
      <c r="K1" s="23"/>
      <c r="P1" s="23"/>
    </row>
    <row r="2" spans="1:73" ht="18" customHeight="1">
      <c r="A2" s="84"/>
      <c r="B2" s="84"/>
      <c r="C2" s="85"/>
      <c r="D2" s="26" t="s">
        <v>30</v>
      </c>
      <c r="E2" s="10">
        <f>COUNTIF(H$6:H$472,D2)</f>
        <v>253</v>
      </c>
      <c r="G2" s="26" t="s">
        <v>61</v>
      </c>
      <c r="H2" s="77">
        <f>'Cover Sheet'!B7</f>
        <v>40198</v>
      </c>
      <c r="I2" s="78"/>
      <c r="J2" s="79"/>
      <c r="K2" s="23"/>
      <c r="P2" s="23"/>
    </row>
    <row r="3" spans="1:73" ht="18">
      <c r="B3" s="19"/>
      <c r="C3" s="52" t="s">
        <v>194</v>
      </c>
      <c r="D3" s="26" t="s">
        <v>71</v>
      </c>
      <c r="E3" s="10">
        <f>COUNTIF(H$6:H$472,D3)</f>
        <v>4</v>
      </c>
      <c r="F3" s="30"/>
      <c r="G3" s="26" t="s">
        <v>78</v>
      </c>
      <c r="H3" s="80">
        <f>'Cover Sheet'!B8</f>
        <v>82</v>
      </c>
      <c r="I3" s="81"/>
      <c r="J3" s="82"/>
      <c r="K3" s="23"/>
      <c r="P3" s="23"/>
    </row>
    <row r="4" spans="1:73" s="18" customFormat="1" ht="42.95" customHeight="1">
      <c r="A4" s="27" t="s">
        <v>24</v>
      </c>
      <c r="B4" s="27" t="s">
        <v>25</v>
      </c>
      <c r="C4" s="27" t="s">
        <v>79</v>
      </c>
      <c r="D4" s="27" t="s">
        <v>33</v>
      </c>
      <c r="E4" s="27" t="s">
        <v>22</v>
      </c>
      <c r="F4" s="27" t="s">
        <v>28</v>
      </c>
      <c r="G4" s="27" t="s">
        <v>26</v>
      </c>
      <c r="H4" s="27" t="s">
        <v>313</v>
      </c>
      <c r="I4" s="57" t="s">
        <v>29</v>
      </c>
      <c r="J4" s="57" t="s">
        <v>23</v>
      </c>
      <c r="K4" s="27" t="s">
        <v>27</v>
      </c>
      <c r="L4" s="18" t="s">
        <v>32</v>
      </c>
      <c r="M4" s="18" t="s">
        <v>31</v>
      </c>
      <c r="N4" s="18" t="s">
        <v>30</v>
      </c>
      <c r="O4" s="18" t="s">
        <v>34</v>
      </c>
      <c r="P4" s="24"/>
      <c r="Q4" s="24"/>
      <c r="R4" s="24"/>
      <c r="S4" s="24"/>
      <c r="T4" s="24"/>
      <c r="U4" s="24"/>
      <c r="V4" s="24"/>
      <c r="W4" s="24"/>
      <c r="X4" s="24"/>
      <c r="Y4" s="24"/>
      <c r="Z4" s="24"/>
      <c r="AA4" s="24"/>
      <c r="AB4" s="24"/>
      <c r="AC4" s="24"/>
      <c r="AD4" s="24"/>
    </row>
    <row r="5" spans="1:73" s="2" customFormat="1" ht="19.5" customHeight="1">
      <c r="A5" s="83" t="s">
        <v>43</v>
      </c>
      <c r="B5" s="83"/>
      <c r="C5" s="83"/>
      <c r="D5" s="41"/>
      <c r="E5" s="41"/>
      <c r="F5" s="41"/>
      <c r="G5" s="41"/>
      <c r="H5" s="41"/>
      <c r="I5" s="58"/>
      <c r="J5" s="58"/>
      <c r="K5" s="41"/>
      <c r="P5" s="25"/>
    </row>
    <row r="6" spans="1:73" s="4" customFormat="1" ht="331.5" hidden="1">
      <c r="A6" s="31">
        <v>1</v>
      </c>
      <c r="B6" s="54">
        <v>39570</v>
      </c>
      <c r="C6" s="32" t="s">
        <v>38</v>
      </c>
      <c r="D6" s="32"/>
      <c r="E6" s="33" t="s">
        <v>198</v>
      </c>
      <c r="F6" s="35" t="s">
        <v>545</v>
      </c>
      <c r="G6" s="32" t="s">
        <v>80</v>
      </c>
      <c r="H6" s="32" t="s">
        <v>30</v>
      </c>
      <c r="I6" s="54"/>
      <c r="J6" s="54">
        <v>39818</v>
      </c>
      <c r="K6" s="34"/>
      <c r="L6" s="3"/>
      <c r="M6" s="3"/>
      <c r="N6" s="3"/>
      <c r="O6" s="3"/>
    </row>
    <row r="7" spans="1:73" s="4" customFormat="1" ht="114.75">
      <c r="A7" s="5">
        <f t="shared" ref="A7:A14" si="0">SUM(A6+1)</f>
        <v>2</v>
      </c>
      <c r="B7" s="55">
        <v>39629</v>
      </c>
      <c r="C7" s="20" t="s">
        <v>368</v>
      </c>
      <c r="D7" s="20"/>
      <c r="E7" s="29" t="s">
        <v>446</v>
      </c>
      <c r="F7" s="17" t="s">
        <v>292</v>
      </c>
      <c r="G7" s="20"/>
      <c r="H7" s="20" t="s">
        <v>31</v>
      </c>
      <c r="I7" s="55">
        <v>40191</v>
      </c>
      <c r="J7" s="55"/>
      <c r="K7" s="38"/>
      <c r="L7" s="3"/>
      <c r="M7" s="3"/>
      <c r="N7" s="3"/>
      <c r="O7" s="3"/>
    </row>
    <row r="8" spans="1:73" s="4" customFormat="1" ht="191.25" hidden="1">
      <c r="A8" s="39">
        <f t="shared" si="0"/>
        <v>3</v>
      </c>
      <c r="B8" s="54">
        <v>39555</v>
      </c>
      <c r="C8" s="32" t="s">
        <v>122</v>
      </c>
      <c r="D8" s="32"/>
      <c r="E8" s="33" t="s">
        <v>198</v>
      </c>
      <c r="F8" s="35" t="s">
        <v>369</v>
      </c>
      <c r="G8" s="32"/>
      <c r="H8" s="32" t="s">
        <v>30</v>
      </c>
      <c r="I8" s="54"/>
      <c r="J8" s="54">
        <v>39724</v>
      </c>
      <c r="K8" s="39">
        <v>1</v>
      </c>
      <c r="L8" s="3"/>
      <c r="M8" s="3"/>
      <c r="N8" s="3"/>
      <c r="O8" s="3"/>
    </row>
    <row r="9" spans="1:73" s="4" customFormat="1" ht="140.25" hidden="1">
      <c r="A9" s="39">
        <f t="shared" si="0"/>
        <v>4</v>
      </c>
      <c r="B9" s="54">
        <v>39555</v>
      </c>
      <c r="C9" s="32" t="s">
        <v>121</v>
      </c>
      <c r="D9" s="32"/>
      <c r="E9" s="33" t="s">
        <v>147</v>
      </c>
      <c r="F9" s="35" t="s">
        <v>215</v>
      </c>
      <c r="G9" s="32"/>
      <c r="H9" s="32" t="s">
        <v>30</v>
      </c>
      <c r="I9" s="54"/>
      <c r="J9" s="54">
        <v>39706</v>
      </c>
      <c r="K9" s="39"/>
      <c r="L9" s="3"/>
      <c r="M9" s="3"/>
      <c r="N9" s="3"/>
      <c r="O9" s="3"/>
    </row>
    <row r="10" spans="1:73" ht="25.5" hidden="1">
      <c r="A10" s="39">
        <f t="shared" si="0"/>
        <v>5</v>
      </c>
      <c r="B10" s="54">
        <v>39570</v>
      </c>
      <c r="C10" s="32" t="s">
        <v>102</v>
      </c>
      <c r="D10" s="32"/>
      <c r="E10" s="36" t="s">
        <v>37</v>
      </c>
      <c r="F10" s="35" t="s">
        <v>39</v>
      </c>
      <c r="G10" s="32"/>
      <c r="H10" s="32" t="s">
        <v>30</v>
      </c>
      <c r="I10" s="54"/>
      <c r="J10" s="54">
        <v>39601</v>
      </c>
      <c r="K10" s="37"/>
    </row>
    <row r="11" spans="1:73" s="4" customFormat="1" ht="76.5" hidden="1">
      <c r="A11" s="31">
        <f t="shared" si="0"/>
        <v>6</v>
      </c>
      <c r="B11" s="54">
        <v>39549</v>
      </c>
      <c r="C11" s="32" t="s">
        <v>74</v>
      </c>
      <c r="D11" s="32"/>
      <c r="E11" s="33" t="s">
        <v>35</v>
      </c>
      <c r="F11" s="35" t="s">
        <v>92</v>
      </c>
      <c r="G11" s="32" t="s">
        <v>75</v>
      </c>
      <c r="H11" s="32" t="s">
        <v>30</v>
      </c>
      <c r="I11" s="54"/>
      <c r="J11" s="54">
        <v>39601</v>
      </c>
      <c r="K11" s="34"/>
      <c r="L11" s="3"/>
      <c r="M11" s="3"/>
      <c r="N11" s="3"/>
      <c r="O11" s="3"/>
    </row>
    <row r="12" spans="1:73" s="4" customFormat="1" ht="331.5" hidden="1">
      <c r="A12" s="31">
        <f t="shared" si="0"/>
        <v>7</v>
      </c>
      <c r="B12" s="54">
        <v>39556</v>
      </c>
      <c r="C12" s="32" t="s">
        <v>41</v>
      </c>
      <c r="D12" s="32"/>
      <c r="E12" s="33" t="s">
        <v>81</v>
      </c>
      <c r="F12" s="35" t="s">
        <v>337</v>
      </c>
      <c r="G12" s="32"/>
      <c r="H12" s="32" t="s">
        <v>30</v>
      </c>
      <c r="I12" s="54"/>
      <c r="J12" s="54">
        <v>39954</v>
      </c>
      <c r="K12" s="34"/>
      <c r="L12" s="3"/>
      <c r="M12" s="3"/>
      <c r="N12" s="3"/>
      <c r="O12" s="3"/>
      <c r="Q12" s="9"/>
    </row>
    <row r="13" spans="1:73" s="4" customFormat="1" ht="63.75" hidden="1">
      <c r="A13" s="31">
        <f t="shared" si="0"/>
        <v>8</v>
      </c>
      <c r="B13" s="54">
        <v>39615</v>
      </c>
      <c r="C13" s="32" t="s">
        <v>102</v>
      </c>
      <c r="D13" s="32"/>
      <c r="E13" s="36" t="s">
        <v>37</v>
      </c>
      <c r="F13" s="35" t="s">
        <v>116</v>
      </c>
      <c r="G13" s="32"/>
      <c r="H13" s="32" t="s">
        <v>30</v>
      </c>
      <c r="I13" s="54"/>
      <c r="J13" s="54">
        <v>39636</v>
      </c>
      <c r="K13" s="39">
        <f>A10</f>
        <v>5</v>
      </c>
      <c r="L13" s="3"/>
      <c r="M13" s="3"/>
      <c r="N13" s="3"/>
      <c r="O13" s="3"/>
      <c r="Q13" s="9"/>
    </row>
    <row r="14" spans="1:73" ht="63.75" hidden="1">
      <c r="A14" s="31">
        <f t="shared" si="0"/>
        <v>9</v>
      </c>
      <c r="B14" s="54">
        <v>39577</v>
      </c>
      <c r="C14" s="32" t="s">
        <v>44</v>
      </c>
      <c r="D14" s="32"/>
      <c r="E14" s="33" t="s">
        <v>148</v>
      </c>
      <c r="F14" s="35" t="s">
        <v>173</v>
      </c>
      <c r="G14" s="32"/>
      <c r="H14" s="32" t="s">
        <v>30</v>
      </c>
      <c r="I14" s="54"/>
      <c r="J14" s="54">
        <v>39668</v>
      </c>
      <c r="K14" s="3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row>
    <row r="15" spans="1:73" ht="165.75" hidden="1">
      <c r="A15" s="31">
        <f t="shared" ref="A15:A22" si="1">SUM(A14+1)</f>
        <v>10</v>
      </c>
      <c r="B15" s="54">
        <v>39601</v>
      </c>
      <c r="C15" s="32" t="s">
        <v>76</v>
      </c>
      <c r="D15" s="32"/>
      <c r="E15" s="33" t="s">
        <v>89</v>
      </c>
      <c r="F15" s="35" t="s">
        <v>280</v>
      </c>
      <c r="G15" s="32"/>
      <c r="H15" s="32" t="s">
        <v>30</v>
      </c>
      <c r="I15" s="54"/>
      <c r="J15" s="54">
        <v>40128</v>
      </c>
      <c r="K15" s="3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row>
    <row r="16" spans="1:73" ht="267.75" hidden="1">
      <c r="A16" s="31">
        <f t="shared" si="1"/>
        <v>11</v>
      </c>
      <c r="B16" s="54">
        <v>39643</v>
      </c>
      <c r="C16" s="32" t="s">
        <v>480</v>
      </c>
      <c r="D16" s="32"/>
      <c r="E16" s="33" t="s">
        <v>594</v>
      </c>
      <c r="F16" s="35" t="s">
        <v>456</v>
      </c>
      <c r="G16" s="32"/>
      <c r="H16" s="32" t="s">
        <v>30</v>
      </c>
      <c r="I16" s="54"/>
      <c r="J16" s="54">
        <v>39975</v>
      </c>
      <c r="K16" s="3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row>
    <row r="17" spans="1:73" ht="76.5" hidden="1">
      <c r="A17" s="31">
        <f>SUM(A16+1)</f>
        <v>12</v>
      </c>
      <c r="B17" s="54">
        <v>39570</v>
      </c>
      <c r="C17" s="32" t="s">
        <v>45</v>
      </c>
      <c r="D17" s="32"/>
      <c r="E17" s="33" t="s">
        <v>36</v>
      </c>
      <c r="F17" s="35" t="s">
        <v>103</v>
      </c>
      <c r="G17" s="32"/>
      <c r="H17" s="32" t="s">
        <v>30</v>
      </c>
      <c r="I17" s="54"/>
      <c r="J17" s="54">
        <v>39615</v>
      </c>
      <c r="K17" s="3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row>
    <row r="18" spans="1:73" ht="51" hidden="1">
      <c r="A18" s="31">
        <f t="shared" si="1"/>
        <v>13</v>
      </c>
      <c r="B18" s="54">
        <v>39570</v>
      </c>
      <c r="C18" s="32" t="s">
        <v>46</v>
      </c>
      <c r="D18" s="32"/>
      <c r="E18" s="33" t="s">
        <v>47</v>
      </c>
      <c r="F18" s="35" t="s">
        <v>123</v>
      </c>
      <c r="G18" s="32"/>
      <c r="H18" s="32" t="s">
        <v>30</v>
      </c>
      <c r="I18" s="54"/>
      <c r="J18" s="54">
        <v>39643</v>
      </c>
      <c r="K18" s="3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row>
    <row r="19" spans="1:73" ht="127.5" hidden="1">
      <c r="A19" s="31">
        <f>SUM(A18+1)</f>
        <v>14</v>
      </c>
      <c r="B19" s="54">
        <v>39556</v>
      </c>
      <c r="C19" s="32" t="s">
        <v>49</v>
      </c>
      <c r="D19" s="32"/>
      <c r="E19" s="33" t="s">
        <v>35</v>
      </c>
      <c r="F19" s="35" t="s">
        <v>161</v>
      </c>
      <c r="G19" s="32"/>
      <c r="H19" s="32" t="s">
        <v>30</v>
      </c>
      <c r="I19" s="54"/>
      <c r="J19" s="54">
        <v>39657</v>
      </c>
      <c r="K19" s="3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row>
    <row r="20" spans="1:73" ht="76.5" hidden="1">
      <c r="A20" s="39">
        <f t="shared" si="1"/>
        <v>15</v>
      </c>
      <c r="B20" s="54">
        <v>39584</v>
      </c>
      <c r="C20" s="32" t="s">
        <v>50</v>
      </c>
      <c r="D20" s="32"/>
      <c r="E20" s="33" t="s">
        <v>51</v>
      </c>
      <c r="F20" s="35" t="s">
        <v>124</v>
      </c>
      <c r="G20" s="32"/>
      <c r="H20" s="32" t="s">
        <v>30</v>
      </c>
      <c r="I20" s="54"/>
      <c r="J20" s="54">
        <v>39643</v>
      </c>
      <c r="K20" s="3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row>
    <row r="21" spans="1:73" ht="38.25" hidden="1">
      <c r="A21" s="39">
        <f>SUM(A20+1)</f>
        <v>16</v>
      </c>
      <c r="B21" s="54">
        <v>39615</v>
      </c>
      <c r="C21" s="32" t="s">
        <v>104</v>
      </c>
      <c r="D21" s="32"/>
      <c r="E21" s="33" t="s">
        <v>105</v>
      </c>
      <c r="F21" s="35" t="s">
        <v>115</v>
      </c>
      <c r="G21" s="32"/>
      <c r="H21" s="32" t="s">
        <v>30</v>
      </c>
      <c r="I21" s="54"/>
      <c r="J21" s="54">
        <v>39657</v>
      </c>
      <c r="K21" s="39">
        <f>A19</f>
        <v>14</v>
      </c>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row>
    <row r="22" spans="1:73" ht="63.75" hidden="1">
      <c r="A22" s="39">
        <f t="shared" si="1"/>
        <v>17</v>
      </c>
      <c r="B22" s="54">
        <v>39805</v>
      </c>
      <c r="C22" s="32" t="s">
        <v>423</v>
      </c>
      <c r="D22" s="32"/>
      <c r="E22" s="33" t="s">
        <v>377</v>
      </c>
      <c r="F22" s="35" t="s">
        <v>479</v>
      </c>
      <c r="G22" s="32"/>
      <c r="H22" s="32" t="s">
        <v>30</v>
      </c>
      <c r="I22" s="54"/>
      <c r="J22" s="54">
        <v>39818</v>
      </c>
      <c r="K22" s="39"/>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row>
    <row r="23" spans="1:73" ht="89.25" hidden="1">
      <c r="A23" s="39">
        <f t="shared" ref="A23:A28" si="2">SUM(A22+1)</f>
        <v>18</v>
      </c>
      <c r="B23" s="54">
        <v>39906</v>
      </c>
      <c r="C23" s="32" t="s">
        <v>481</v>
      </c>
      <c r="D23" s="32"/>
      <c r="E23" s="33" t="s">
        <v>482</v>
      </c>
      <c r="F23" s="35" t="s">
        <v>338</v>
      </c>
      <c r="G23" s="32"/>
      <c r="H23" s="32" t="s">
        <v>30</v>
      </c>
      <c r="I23" s="54"/>
      <c r="J23" s="54">
        <v>39954</v>
      </c>
      <c r="K23" s="39"/>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row>
    <row r="24" spans="1:73" ht="191.25" hidden="1">
      <c r="A24" s="39">
        <f t="shared" si="2"/>
        <v>19</v>
      </c>
      <c r="B24" s="54">
        <v>39906</v>
      </c>
      <c r="C24" s="32" t="s">
        <v>499</v>
      </c>
      <c r="D24" s="32"/>
      <c r="E24" s="33" t="s">
        <v>595</v>
      </c>
      <c r="F24" s="35" t="s">
        <v>547</v>
      </c>
      <c r="G24" s="32"/>
      <c r="H24" s="32" t="s">
        <v>30</v>
      </c>
      <c r="I24" s="54"/>
      <c r="J24" s="54">
        <v>40184</v>
      </c>
      <c r="K24" s="39"/>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row>
    <row r="25" spans="1:73" ht="51" hidden="1">
      <c r="A25" s="39">
        <f t="shared" si="2"/>
        <v>20</v>
      </c>
      <c r="B25" s="54">
        <v>39968</v>
      </c>
      <c r="C25" s="32" t="s">
        <v>611</v>
      </c>
      <c r="D25" s="32"/>
      <c r="E25" s="33" t="s">
        <v>370</v>
      </c>
      <c r="F25" s="35" t="s">
        <v>323</v>
      </c>
      <c r="G25" s="32"/>
      <c r="H25" s="32" t="s">
        <v>30</v>
      </c>
      <c r="I25" s="54"/>
      <c r="J25" s="54">
        <v>40009</v>
      </c>
      <c r="K25" s="39"/>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row>
    <row r="26" spans="1:73" ht="229.5" hidden="1">
      <c r="A26" s="39">
        <f t="shared" si="2"/>
        <v>21</v>
      </c>
      <c r="B26" s="54">
        <v>40023</v>
      </c>
      <c r="C26" s="32" t="s">
        <v>242</v>
      </c>
      <c r="D26" s="32"/>
      <c r="E26" s="33" t="s">
        <v>392</v>
      </c>
      <c r="F26" s="35" t="s">
        <v>500</v>
      </c>
      <c r="G26" s="32"/>
      <c r="H26" s="32" t="s">
        <v>30</v>
      </c>
      <c r="I26" s="54"/>
      <c r="J26" s="54">
        <v>40163</v>
      </c>
      <c r="K26" s="39"/>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row>
    <row r="27" spans="1:73" ht="127.5">
      <c r="A27" s="38">
        <f t="shared" si="2"/>
        <v>22</v>
      </c>
      <c r="B27" s="55">
        <v>40023</v>
      </c>
      <c r="C27" s="20" t="s">
        <v>239</v>
      </c>
      <c r="D27" s="20"/>
      <c r="E27" s="29" t="s">
        <v>42</v>
      </c>
      <c r="F27" s="17" t="s">
        <v>638</v>
      </c>
      <c r="G27" s="20"/>
      <c r="H27" s="20" t="s">
        <v>31</v>
      </c>
      <c r="I27" s="55">
        <v>40198</v>
      </c>
      <c r="J27" s="55"/>
      <c r="K27" s="38"/>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row>
    <row r="28" spans="1:73" ht="114.75" hidden="1">
      <c r="A28" s="39">
        <f t="shared" si="2"/>
        <v>23</v>
      </c>
      <c r="B28" s="54">
        <v>40079</v>
      </c>
      <c r="C28" s="32" t="s">
        <v>519</v>
      </c>
      <c r="D28" s="32"/>
      <c r="E28" s="33" t="s">
        <v>101</v>
      </c>
      <c r="F28" s="35" t="s">
        <v>358</v>
      </c>
      <c r="G28" s="32"/>
      <c r="H28" s="32" t="s">
        <v>30</v>
      </c>
      <c r="I28" s="54"/>
      <c r="J28" s="54">
        <v>40107</v>
      </c>
      <c r="K28" s="39"/>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row>
    <row r="29" spans="1:73" ht="165.75">
      <c r="A29" s="38">
        <f t="shared" ref="A29:A35" si="3">SUM(A28+1)</f>
        <v>24</v>
      </c>
      <c r="B29" s="55">
        <v>40086</v>
      </c>
      <c r="C29" s="20" t="s">
        <v>514</v>
      </c>
      <c r="D29" s="20"/>
      <c r="E29" s="29" t="s">
        <v>89</v>
      </c>
      <c r="F29" s="17" t="s">
        <v>618</v>
      </c>
      <c r="G29" s="20"/>
      <c r="H29" s="20" t="s">
        <v>31</v>
      </c>
      <c r="I29" s="55">
        <v>40198</v>
      </c>
      <c r="J29" s="55"/>
      <c r="K29" s="38"/>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row>
    <row r="30" spans="1:73" ht="153">
      <c r="A30" s="38">
        <f t="shared" si="3"/>
        <v>25</v>
      </c>
      <c r="B30" s="55">
        <v>40093</v>
      </c>
      <c r="C30" s="20" t="s">
        <v>359</v>
      </c>
      <c r="D30" s="20"/>
      <c r="E30" s="29" t="s">
        <v>42</v>
      </c>
      <c r="F30" s="17" t="s">
        <v>619</v>
      </c>
      <c r="G30" s="20"/>
      <c r="H30" s="20" t="s">
        <v>31</v>
      </c>
      <c r="I30" s="55">
        <v>40198</v>
      </c>
      <c r="J30" s="55"/>
      <c r="K30" s="38"/>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row>
    <row r="31" spans="1:73" ht="51" hidden="1">
      <c r="A31" s="39">
        <f t="shared" si="3"/>
        <v>26</v>
      </c>
      <c r="B31" s="54">
        <v>40100</v>
      </c>
      <c r="C31" s="32" t="s">
        <v>613</v>
      </c>
      <c r="D31" s="32"/>
      <c r="E31" s="33" t="s">
        <v>346</v>
      </c>
      <c r="F31" s="35" t="s">
        <v>281</v>
      </c>
      <c r="G31" s="32"/>
      <c r="H31" s="32" t="s">
        <v>30</v>
      </c>
      <c r="I31" s="54"/>
      <c r="J31" s="54">
        <v>40128</v>
      </c>
      <c r="K31" s="39"/>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row>
    <row r="32" spans="1:73" ht="204">
      <c r="A32" s="38">
        <f t="shared" si="3"/>
        <v>27</v>
      </c>
      <c r="B32" s="55">
        <v>40100</v>
      </c>
      <c r="C32" s="20" t="s">
        <v>614</v>
      </c>
      <c r="D32" s="20"/>
      <c r="E32" s="29" t="s">
        <v>42</v>
      </c>
      <c r="F32" s="17" t="s">
        <v>620</v>
      </c>
      <c r="G32" s="20"/>
      <c r="H32" s="20" t="s">
        <v>31</v>
      </c>
      <c r="I32" s="55">
        <v>40198</v>
      </c>
      <c r="J32" s="55"/>
      <c r="K32" s="38"/>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row>
    <row r="33" spans="1:73" ht="127.5">
      <c r="A33" s="86">
        <f t="shared" si="3"/>
        <v>28</v>
      </c>
      <c r="B33" s="87">
        <v>40128</v>
      </c>
      <c r="C33" s="88" t="s">
        <v>291</v>
      </c>
      <c r="D33" s="88"/>
      <c r="E33" s="89" t="s">
        <v>392</v>
      </c>
      <c r="F33" s="90" t="s">
        <v>621</v>
      </c>
      <c r="G33" s="88"/>
      <c r="H33" s="88" t="s">
        <v>71</v>
      </c>
      <c r="I33" s="87">
        <v>40198</v>
      </c>
      <c r="J33" s="87"/>
      <c r="K33" s="86"/>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row>
    <row r="34" spans="1:73" ht="114.75" hidden="1">
      <c r="A34" s="39">
        <f t="shared" si="3"/>
        <v>29</v>
      </c>
      <c r="B34" s="54">
        <v>40128</v>
      </c>
      <c r="C34" s="32" t="s">
        <v>282</v>
      </c>
      <c r="D34" s="32"/>
      <c r="E34" s="33" t="s">
        <v>283</v>
      </c>
      <c r="F34" s="35" t="s">
        <v>501</v>
      </c>
      <c r="G34" s="32"/>
      <c r="H34" s="32" t="s">
        <v>30</v>
      </c>
      <c r="I34" s="54"/>
      <c r="J34" s="54">
        <v>40163</v>
      </c>
      <c r="K34" s="39"/>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row>
    <row r="35" spans="1:73" ht="76.5">
      <c r="A35" s="92">
        <f t="shared" si="3"/>
        <v>30</v>
      </c>
      <c r="B35" s="93">
        <v>40198</v>
      </c>
      <c r="C35" s="20" t="s">
        <v>297</v>
      </c>
      <c r="D35" s="94"/>
      <c r="E35" s="95" t="s">
        <v>631</v>
      </c>
      <c r="F35" s="20" t="s">
        <v>630</v>
      </c>
      <c r="G35" s="94"/>
      <c r="H35" s="94" t="s">
        <v>31</v>
      </c>
      <c r="I35" s="93">
        <v>40198</v>
      </c>
      <c r="J35" s="93"/>
      <c r="K35" s="92">
        <f>A197</f>
        <v>187</v>
      </c>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row>
    <row r="36" spans="1:73" ht="19.5">
      <c r="A36" s="73" t="s">
        <v>393</v>
      </c>
      <c r="B36" s="73"/>
      <c r="C36" s="73"/>
      <c r="D36" s="73"/>
      <c r="E36" s="73"/>
      <c r="F36" s="73"/>
      <c r="G36" s="12"/>
      <c r="I36" s="59"/>
      <c r="J36" s="60"/>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row>
    <row r="37" spans="1:73" ht="51" hidden="1">
      <c r="A37" s="39">
        <f>SUM(A35+1)</f>
        <v>31</v>
      </c>
      <c r="B37" s="54">
        <v>40135</v>
      </c>
      <c r="C37" s="32" t="s">
        <v>394</v>
      </c>
      <c r="D37" s="32"/>
      <c r="E37" s="33" t="s">
        <v>101</v>
      </c>
      <c r="F37" s="32" t="s">
        <v>95</v>
      </c>
      <c r="G37" s="32"/>
      <c r="H37" s="32" t="s">
        <v>30</v>
      </c>
      <c r="I37" s="54"/>
      <c r="J37" s="54">
        <v>40156</v>
      </c>
      <c r="K37" s="3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row>
    <row r="38" spans="1:73" ht="51">
      <c r="A38" s="38">
        <f t="shared" ref="A38:A43" si="4">SUM(A37+1)</f>
        <v>32</v>
      </c>
      <c r="B38" s="55">
        <v>40135</v>
      </c>
      <c r="C38" s="20" t="s">
        <v>395</v>
      </c>
      <c r="D38" s="20"/>
      <c r="E38" s="29" t="s">
        <v>101</v>
      </c>
      <c r="F38" s="20" t="s">
        <v>596</v>
      </c>
      <c r="G38" s="20"/>
      <c r="H38" s="20" t="s">
        <v>31</v>
      </c>
      <c r="I38" s="55">
        <v>40149</v>
      </c>
      <c r="J38" s="55"/>
      <c r="K38" s="6"/>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row>
    <row r="39" spans="1:73" ht="51" hidden="1">
      <c r="A39" s="39">
        <f t="shared" si="4"/>
        <v>33</v>
      </c>
      <c r="B39" s="54">
        <v>40135</v>
      </c>
      <c r="C39" s="32" t="s">
        <v>396</v>
      </c>
      <c r="D39" s="32"/>
      <c r="E39" s="33" t="s">
        <v>455</v>
      </c>
      <c r="F39" s="32" t="s">
        <v>597</v>
      </c>
      <c r="G39" s="32"/>
      <c r="H39" s="32" t="s">
        <v>30</v>
      </c>
      <c r="I39" s="54"/>
      <c r="J39" s="54">
        <v>40156</v>
      </c>
      <c r="K39" s="3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row>
    <row r="40" spans="1:73" ht="114.75">
      <c r="A40" s="38">
        <f t="shared" si="4"/>
        <v>34</v>
      </c>
      <c r="B40" s="55">
        <v>40135</v>
      </c>
      <c r="C40" s="20" t="s">
        <v>532</v>
      </c>
      <c r="D40" s="20"/>
      <c r="E40" s="29" t="s">
        <v>598</v>
      </c>
      <c r="F40" s="17" t="s">
        <v>622</v>
      </c>
      <c r="G40" s="20"/>
      <c r="H40" s="20" t="s">
        <v>31</v>
      </c>
      <c r="I40" s="55">
        <v>40198</v>
      </c>
      <c r="J40" s="55"/>
      <c r="K40" s="6"/>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row>
    <row r="41" spans="1:73" ht="114.75">
      <c r="A41" s="38">
        <f t="shared" si="4"/>
        <v>35</v>
      </c>
      <c r="B41" s="55">
        <v>40135</v>
      </c>
      <c r="C41" s="20" t="s">
        <v>397</v>
      </c>
      <c r="D41" s="20"/>
      <c r="E41" s="29" t="s">
        <v>398</v>
      </c>
      <c r="F41" s="17" t="s">
        <v>293</v>
      </c>
      <c r="G41" s="20"/>
      <c r="H41" s="20" t="s">
        <v>31</v>
      </c>
      <c r="I41" s="55">
        <v>40191</v>
      </c>
      <c r="J41" s="55"/>
      <c r="K41" s="6"/>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row>
    <row r="42" spans="1:73" ht="76.5">
      <c r="A42" s="38">
        <f t="shared" si="4"/>
        <v>36</v>
      </c>
      <c r="B42" s="55">
        <v>40156</v>
      </c>
      <c r="C42" s="20" t="s">
        <v>96</v>
      </c>
      <c r="D42" s="20"/>
      <c r="E42" s="29" t="s">
        <v>325</v>
      </c>
      <c r="F42" s="20" t="s">
        <v>294</v>
      </c>
      <c r="G42" s="20"/>
      <c r="H42" s="20" t="s">
        <v>31</v>
      </c>
      <c r="I42" s="55">
        <v>40191</v>
      </c>
      <c r="J42" s="55"/>
      <c r="K42" s="6"/>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row>
    <row r="43" spans="1:73" ht="38.25" hidden="1">
      <c r="A43" s="39">
        <f t="shared" si="4"/>
        <v>37</v>
      </c>
      <c r="B43" s="54">
        <v>40156</v>
      </c>
      <c r="C43" s="32" t="s">
        <v>97</v>
      </c>
      <c r="D43" s="32"/>
      <c r="E43" s="33" t="s">
        <v>455</v>
      </c>
      <c r="F43" s="32" t="s">
        <v>502</v>
      </c>
      <c r="G43" s="32"/>
      <c r="H43" s="32" t="s">
        <v>30</v>
      </c>
      <c r="I43" s="54"/>
      <c r="J43" s="54">
        <v>40163</v>
      </c>
      <c r="K43" s="3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row>
    <row r="44" spans="1:73" ht="38.25" hidden="1">
      <c r="A44" s="39">
        <f>SUM(A43+1)</f>
        <v>38</v>
      </c>
      <c r="B44" s="54">
        <v>40163</v>
      </c>
      <c r="C44" s="32" t="s">
        <v>503</v>
      </c>
      <c r="D44" s="32"/>
      <c r="E44" s="33" t="s">
        <v>42</v>
      </c>
      <c r="F44" s="32" t="s">
        <v>548</v>
      </c>
      <c r="G44" s="32"/>
      <c r="H44" s="32" t="s">
        <v>30</v>
      </c>
      <c r="I44" s="54"/>
      <c r="J44" s="54">
        <v>40184</v>
      </c>
      <c r="K44" s="3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row>
    <row r="45" spans="1:73" ht="51" hidden="1">
      <c r="A45" s="39">
        <f>SUM(A44+1)</f>
        <v>39</v>
      </c>
      <c r="B45" s="54">
        <v>40163</v>
      </c>
      <c r="C45" s="32" t="s">
        <v>504</v>
      </c>
      <c r="D45" s="32"/>
      <c r="E45" s="33" t="s">
        <v>505</v>
      </c>
      <c r="F45" s="32" t="s">
        <v>563</v>
      </c>
      <c r="G45" s="32"/>
      <c r="H45" s="32" t="s">
        <v>30</v>
      </c>
      <c r="I45" s="54"/>
      <c r="J45" s="54">
        <v>40184</v>
      </c>
      <c r="K45" s="3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row>
    <row r="46" spans="1:73">
      <c r="A46" s="38">
        <f>SUM(A45+1)</f>
        <v>40</v>
      </c>
      <c r="B46" s="55">
        <v>40184</v>
      </c>
      <c r="C46" s="20" t="s">
        <v>549</v>
      </c>
      <c r="D46" s="20"/>
      <c r="E46" s="29" t="s">
        <v>550</v>
      </c>
      <c r="F46" s="20" t="s">
        <v>623</v>
      </c>
      <c r="G46" s="20"/>
      <c r="H46" s="20" t="s">
        <v>31</v>
      </c>
      <c r="I46" s="55">
        <v>40184</v>
      </c>
      <c r="J46" s="55"/>
      <c r="K46" s="6"/>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row>
    <row r="47" spans="1:73" ht="25.5">
      <c r="A47" s="38">
        <f>SUM(A46+1)</f>
        <v>41</v>
      </c>
      <c r="B47" s="55">
        <v>40198</v>
      </c>
      <c r="C47" s="20" t="s">
        <v>625</v>
      </c>
      <c r="D47" s="20"/>
      <c r="E47" s="29" t="s">
        <v>455</v>
      </c>
      <c r="F47" s="20" t="s">
        <v>639</v>
      </c>
      <c r="G47" s="20"/>
      <c r="H47" s="20" t="s">
        <v>31</v>
      </c>
      <c r="I47" s="55">
        <v>40198</v>
      </c>
      <c r="J47" s="55"/>
      <c r="K47" s="6"/>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row>
    <row r="48" spans="1:73" ht="51">
      <c r="A48" s="38">
        <f>SUM(A47+1)</f>
        <v>42</v>
      </c>
      <c r="B48" s="55">
        <v>40184</v>
      </c>
      <c r="C48" s="20" t="s">
        <v>551</v>
      </c>
      <c r="D48" s="20"/>
      <c r="E48" s="29" t="s">
        <v>550</v>
      </c>
      <c r="F48" s="20" t="s">
        <v>624</v>
      </c>
      <c r="G48" s="20"/>
      <c r="H48" s="20" t="s">
        <v>31</v>
      </c>
      <c r="I48" s="55">
        <v>40198</v>
      </c>
      <c r="J48" s="55"/>
      <c r="K48" s="6"/>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row>
    <row r="49" spans="1:73" ht="19.5">
      <c r="A49" s="73" t="s">
        <v>601</v>
      </c>
      <c r="B49" s="73"/>
      <c r="C49" s="73"/>
      <c r="D49" s="73"/>
      <c r="E49" s="73"/>
      <c r="F49" s="73"/>
      <c r="G49" s="12"/>
      <c r="I49" s="59"/>
      <c r="J49" s="60"/>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row>
    <row r="50" spans="1:73" ht="38.25" hidden="1">
      <c r="A50" s="39">
        <f>SUM(A48+1)</f>
        <v>43</v>
      </c>
      <c r="B50" s="54">
        <v>40149</v>
      </c>
      <c r="C50" s="32" t="s">
        <v>599</v>
      </c>
      <c r="D50" s="32"/>
      <c r="E50" s="33" t="s">
        <v>101</v>
      </c>
      <c r="F50" s="32" t="s">
        <v>600</v>
      </c>
      <c r="G50" s="32"/>
      <c r="H50" s="32" t="s">
        <v>30</v>
      </c>
      <c r="I50" s="54"/>
      <c r="J50" s="54">
        <v>40163</v>
      </c>
      <c r="K50" s="3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row>
    <row r="51" spans="1:73" ht="38.25" hidden="1">
      <c r="A51" s="39">
        <f>SUM(A50+1)</f>
        <v>44</v>
      </c>
      <c r="B51" s="54">
        <v>40149</v>
      </c>
      <c r="C51" s="32" t="s">
        <v>602</v>
      </c>
      <c r="D51" s="32"/>
      <c r="E51" s="33" t="s">
        <v>455</v>
      </c>
      <c r="F51" s="32" t="s">
        <v>506</v>
      </c>
      <c r="G51" s="32"/>
      <c r="H51" s="32" t="s">
        <v>30</v>
      </c>
      <c r="I51" s="54"/>
      <c r="J51" s="54">
        <v>40163</v>
      </c>
      <c r="K51" s="3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row>
    <row r="52" spans="1:73" ht="38.25" hidden="1">
      <c r="A52" s="39">
        <f>SUM(A51+1)</f>
        <v>45</v>
      </c>
      <c r="B52" s="54">
        <v>40156</v>
      </c>
      <c r="C52" s="32" t="s">
        <v>410</v>
      </c>
      <c r="D52" s="32"/>
      <c r="E52" s="33" t="s">
        <v>238</v>
      </c>
      <c r="F52" s="32" t="s">
        <v>552</v>
      </c>
      <c r="G52" s="32"/>
      <c r="H52" s="32" t="s">
        <v>30</v>
      </c>
      <c r="I52" s="54"/>
      <c r="J52" s="54">
        <v>40184</v>
      </c>
      <c r="K52" s="3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row>
    <row r="53" spans="1:73" ht="63.75">
      <c r="A53" s="38">
        <f>SUM(A52+1)</f>
        <v>46</v>
      </c>
      <c r="B53" s="55">
        <v>40184</v>
      </c>
      <c r="C53" s="20" t="s">
        <v>553</v>
      </c>
      <c r="D53" s="20"/>
      <c r="E53" s="29" t="s">
        <v>238</v>
      </c>
      <c r="F53" s="20" t="s">
        <v>626</v>
      </c>
      <c r="G53" s="20"/>
      <c r="H53" s="20" t="s">
        <v>31</v>
      </c>
      <c r="I53" s="55">
        <v>40198</v>
      </c>
      <c r="J53" s="55"/>
      <c r="K53" s="6"/>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row>
    <row r="54" spans="1:73" ht="19.5">
      <c r="A54" s="73" t="s">
        <v>240</v>
      </c>
      <c r="B54" s="73"/>
      <c r="C54" s="73"/>
      <c r="D54" s="73"/>
      <c r="E54" s="73"/>
      <c r="F54" s="73"/>
      <c r="G54" s="12"/>
      <c r="I54" s="59"/>
      <c r="J54" s="60"/>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row>
    <row r="55" spans="1:73" hidden="1">
      <c r="A55" s="39">
        <f>SUM(A53+1)</f>
        <v>47</v>
      </c>
      <c r="B55" s="54">
        <v>39608</v>
      </c>
      <c r="C55" s="32" t="s">
        <v>98</v>
      </c>
      <c r="D55" s="32"/>
      <c r="E55" s="33" t="s">
        <v>84</v>
      </c>
      <c r="F55" s="32" t="s">
        <v>99</v>
      </c>
      <c r="G55" s="32"/>
      <c r="H55" s="32" t="s">
        <v>30</v>
      </c>
      <c r="I55" s="54"/>
      <c r="J55" s="54">
        <v>39615</v>
      </c>
      <c r="K55" s="3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row>
    <row r="56" spans="1:73" hidden="1">
      <c r="A56" s="39">
        <f t="shared" ref="A56:A81" si="5">SUM(A55+1)</f>
        <v>48</v>
      </c>
      <c r="B56" s="54">
        <v>39615</v>
      </c>
      <c r="C56" s="32" t="s">
        <v>107</v>
      </c>
      <c r="D56" s="32"/>
      <c r="E56" s="33" t="s">
        <v>84</v>
      </c>
      <c r="F56" s="32" t="s">
        <v>108</v>
      </c>
      <c r="G56" s="32"/>
      <c r="H56" s="32" t="s">
        <v>30</v>
      </c>
      <c r="I56" s="54"/>
      <c r="J56" s="54">
        <v>39629</v>
      </c>
      <c r="K56" s="3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row>
    <row r="57" spans="1:73" hidden="1">
      <c r="A57" s="39">
        <f t="shared" si="5"/>
        <v>49</v>
      </c>
      <c r="B57" s="54">
        <v>39629</v>
      </c>
      <c r="C57" s="32" t="s">
        <v>117</v>
      </c>
      <c r="D57" s="32"/>
      <c r="E57" s="33" t="s">
        <v>84</v>
      </c>
      <c r="F57" s="32" t="s">
        <v>108</v>
      </c>
      <c r="G57" s="32"/>
      <c r="H57" s="32" t="s">
        <v>30</v>
      </c>
      <c r="I57" s="54"/>
      <c r="J57" s="54">
        <v>39636</v>
      </c>
      <c r="K57" s="3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row>
    <row r="58" spans="1:73" hidden="1">
      <c r="A58" s="39">
        <f t="shared" si="5"/>
        <v>50</v>
      </c>
      <c r="B58" s="54">
        <v>39636</v>
      </c>
      <c r="C58" s="32" t="s">
        <v>125</v>
      </c>
      <c r="D58" s="32"/>
      <c r="E58" s="33" t="s">
        <v>84</v>
      </c>
      <c r="F58" s="32" t="s">
        <v>126</v>
      </c>
      <c r="G58" s="32"/>
      <c r="H58" s="32" t="s">
        <v>30</v>
      </c>
      <c r="I58" s="54"/>
      <c r="J58" s="54">
        <v>39643</v>
      </c>
      <c r="K58" s="3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row>
    <row r="59" spans="1:73" hidden="1">
      <c r="A59" s="39">
        <f t="shared" si="5"/>
        <v>51</v>
      </c>
      <c r="B59" s="54">
        <v>39643</v>
      </c>
      <c r="C59" s="32" t="s">
        <v>174</v>
      </c>
      <c r="D59" s="32"/>
      <c r="E59" s="33" t="s">
        <v>84</v>
      </c>
      <c r="F59" s="32" t="s">
        <v>162</v>
      </c>
      <c r="G59" s="32"/>
      <c r="H59" s="32" t="s">
        <v>30</v>
      </c>
      <c r="I59" s="54"/>
      <c r="J59" s="54">
        <v>39657</v>
      </c>
      <c r="K59" s="3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row>
    <row r="60" spans="1:73" hidden="1">
      <c r="A60" s="39">
        <f t="shared" si="5"/>
        <v>52</v>
      </c>
      <c r="B60" s="54">
        <v>39657</v>
      </c>
      <c r="C60" s="32" t="s">
        <v>175</v>
      </c>
      <c r="D60" s="32"/>
      <c r="E60" s="33" t="s">
        <v>84</v>
      </c>
      <c r="F60" s="32" t="s">
        <v>126</v>
      </c>
      <c r="G60" s="32"/>
      <c r="H60" s="32" t="s">
        <v>30</v>
      </c>
      <c r="I60" s="54"/>
      <c r="J60" s="54">
        <v>39668</v>
      </c>
      <c r="K60" s="3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row>
    <row r="61" spans="1:73" hidden="1">
      <c r="A61" s="39">
        <f t="shared" si="5"/>
        <v>53</v>
      </c>
      <c r="B61" s="54">
        <v>39668</v>
      </c>
      <c r="C61" s="32" t="s">
        <v>196</v>
      </c>
      <c r="D61" s="32"/>
      <c r="E61" s="33" t="s">
        <v>84</v>
      </c>
      <c r="F61" s="32" t="s">
        <v>126</v>
      </c>
      <c r="G61" s="32"/>
      <c r="H61" s="32" t="s">
        <v>30</v>
      </c>
      <c r="I61" s="54"/>
      <c r="J61" s="54">
        <v>39678</v>
      </c>
      <c r="K61" s="3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row>
    <row r="62" spans="1:73" hidden="1">
      <c r="A62" s="39">
        <f t="shared" si="5"/>
        <v>54</v>
      </c>
      <c r="B62" s="54">
        <v>39678</v>
      </c>
      <c r="C62" s="32" t="s">
        <v>182</v>
      </c>
      <c r="D62" s="32"/>
      <c r="E62" s="33" t="s">
        <v>84</v>
      </c>
      <c r="F62" s="32" t="s">
        <v>126</v>
      </c>
      <c r="G62" s="32"/>
      <c r="H62" s="32" t="s">
        <v>30</v>
      </c>
      <c r="I62" s="54"/>
      <c r="J62" s="54">
        <v>39689</v>
      </c>
      <c r="K62" s="3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row>
    <row r="63" spans="1:73" hidden="1">
      <c r="A63" s="39">
        <f t="shared" si="5"/>
        <v>55</v>
      </c>
      <c r="B63" s="54">
        <v>39689</v>
      </c>
      <c r="C63" s="32" t="s">
        <v>187</v>
      </c>
      <c r="D63" s="32"/>
      <c r="E63" s="33" t="s">
        <v>84</v>
      </c>
      <c r="F63" s="32" t="s">
        <v>126</v>
      </c>
      <c r="G63" s="32"/>
      <c r="H63" s="32" t="s">
        <v>30</v>
      </c>
      <c r="I63" s="54"/>
      <c r="J63" s="54">
        <v>39699</v>
      </c>
      <c r="K63" s="3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row>
    <row r="64" spans="1:73" hidden="1">
      <c r="A64" s="39">
        <f t="shared" si="5"/>
        <v>56</v>
      </c>
      <c r="B64" s="54">
        <v>39699</v>
      </c>
      <c r="C64" s="32" t="s">
        <v>216</v>
      </c>
      <c r="D64" s="32"/>
      <c r="E64" s="33" t="s">
        <v>84</v>
      </c>
      <c r="F64" s="32" t="s">
        <v>126</v>
      </c>
      <c r="G64" s="32"/>
      <c r="H64" s="32" t="s">
        <v>30</v>
      </c>
      <c r="I64" s="54"/>
      <c r="J64" s="54">
        <v>39706</v>
      </c>
      <c r="K64" s="3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row>
    <row r="65" spans="1:73" hidden="1">
      <c r="A65" s="39">
        <f t="shared" si="5"/>
        <v>57</v>
      </c>
      <c r="B65" s="54">
        <v>39706</v>
      </c>
      <c r="C65" s="32" t="s">
        <v>225</v>
      </c>
      <c r="D65" s="32"/>
      <c r="E65" s="33" t="s">
        <v>84</v>
      </c>
      <c r="F65" s="32" t="s">
        <v>126</v>
      </c>
      <c r="G65" s="32"/>
      <c r="H65" s="32" t="s">
        <v>30</v>
      </c>
      <c r="I65" s="54"/>
      <c r="J65" s="54">
        <v>39713</v>
      </c>
      <c r="K65" s="3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row>
    <row r="66" spans="1:73" hidden="1">
      <c r="A66" s="39">
        <f t="shared" si="5"/>
        <v>58</v>
      </c>
      <c r="B66" s="54">
        <v>39713</v>
      </c>
      <c r="C66" s="32" t="s">
        <v>249</v>
      </c>
      <c r="D66" s="32"/>
      <c r="E66" s="33" t="s">
        <v>84</v>
      </c>
      <c r="F66" s="32" t="s">
        <v>126</v>
      </c>
      <c r="G66" s="32"/>
      <c r="H66" s="32" t="s">
        <v>30</v>
      </c>
      <c r="I66" s="54"/>
      <c r="J66" s="54">
        <v>39720</v>
      </c>
      <c r="K66" s="3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row>
    <row r="67" spans="1:73" hidden="1">
      <c r="A67" s="39">
        <f t="shared" si="5"/>
        <v>59</v>
      </c>
      <c r="B67" s="54">
        <v>39713</v>
      </c>
      <c r="C67" s="32" t="s">
        <v>248</v>
      </c>
      <c r="D67" s="32"/>
      <c r="E67" s="33" t="s">
        <v>84</v>
      </c>
      <c r="F67" s="32" t="s">
        <v>126</v>
      </c>
      <c r="G67" s="32"/>
      <c r="H67" s="32" t="s">
        <v>30</v>
      </c>
      <c r="I67" s="54"/>
      <c r="J67" s="54">
        <v>39730</v>
      </c>
      <c r="K67" s="3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row>
    <row r="68" spans="1:73" hidden="1">
      <c r="A68" s="39">
        <f t="shared" si="5"/>
        <v>60</v>
      </c>
      <c r="B68" s="54">
        <v>39730</v>
      </c>
      <c r="C68" s="32" t="s">
        <v>254</v>
      </c>
      <c r="D68" s="32"/>
      <c r="E68" s="33" t="s">
        <v>84</v>
      </c>
      <c r="F68" s="32" t="s">
        <v>126</v>
      </c>
      <c r="G68" s="32"/>
      <c r="H68" s="32" t="s">
        <v>30</v>
      </c>
      <c r="I68" s="54"/>
      <c r="J68" s="54">
        <v>39734</v>
      </c>
      <c r="K68" s="3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row>
    <row r="69" spans="1:73" hidden="1">
      <c r="A69" s="39">
        <f t="shared" si="5"/>
        <v>61</v>
      </c>
      <c r="B69" s="54">
        <v>39734</v>
      </c>
      <c r="C69" s="32" t="s">
        <v>252</v>
      </c>
      <c r="D69" s="32"/>
      <c r="E69" s="33" t="s">
        <v>84</v>
      </c>
      <c r="F69" s="32" t="s">
        <v>126</v>
      </c>
      <c r="G69" s="32"/>
      <c r="H69" s="32" t="s">
        <v>30</v>
      </c>
      <c r="I69" s="54"/>
      <c r="J69" s="54">
        <v>39741</v>
      </c>
      <c r="K69" s="3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row>
    <row r="70" spans="1:73" hidden="1">
      <c r="A70" s="39">
        <f t="shared" si="5"/>
        <v>62</v>
      </c>
      <c r="B70" s="54">
        <v>39741</v>
      </c>
      <c r="C70" s="32" t="s">
        <v>312</v>
      </c>
      <c r="D70" s="32"/>
      <c r="E70" s="33" t="s">
        <v>84</v>
      </c>
      <c r="F70" s="32" t="s">
        <v>126</v>
      </c>
      <c r="G70" s="32"/>
      <c r="H70" s="32" t="s">
        <v>30</v>
      </c>
      <c r="I70" s="54"/>
      <c r="J70" s="54">
        <v>39750</v>
      </c>
      <c r="K70" s="3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row>
    <row r="71" spans="1:73" ht="25.5" hidden="1">
      <c r="A71" s="39">
        <f t="shared" si="5"/>
        <v>63</v>
      </c>
      <c r="B71" s="54">
        <v>39750</v>
      </c>
      <c r="C71" s="32" t="s">
        <v>314</v>
      </c>
      <c r="D71" s="32"/>
      <c r="E71" s="33" t="s">
        <v>84</v>
      </c>
      <c r="F71" s="32" t="s">
        <v>315</v>
      </c>
      <c r="G71" s="32"/>
      <c r="H71" s="32" t="s">
        <v>30</v>
      </c>
      <c r="I71" s="54"/>
      <c r="J71" s="54">
        <v>39755</v>
      </c>
      <c r="K71" s="3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row>
    <row r="72" spans="1:73" hidden="1">
      <c r="A72" s="39">
        <f t="shared" si="5"/>
        <v>64</v>
      </c>
      <c r="B72" s="54">
        <v>39755</v>
      </c>
      <c r="C72" s="32" t="s">
        <v>316</v>
      </c>
      <c r="D72" s="32"/>
      <c r="E72" s="33" t="s">
        <v>84</v>
      </c>
      <c r="F72" s="32" t="s">
        <v>126</v>
      </c>
      <c r="G72" s="32"/>
      <c r="H72" s="32" t="s">
        <v>30</v>
      </c>
      <c r="I72" s="54"/>
      <c r="J72" s="54">
        <v>39762</v>
      </c>
      <c r="K72" s="3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row>
    <row r="73" spans="1:73" hidden="1">
      <c r="A73" s="39">
        <f t="shared" si="5"/>
        <v>65</v>
      </c>
      <c r="B73" s="54">
        <v>39762</v>
      </c>
      <c r="C73" s="32" t="s">
        <v>18</v>
      </c>
      <c r="D73" s="32"/>
      <c r="E73" s="33" t="s">
        <v>84</v>
      </c>
      <c r="F73" s="32" t="s">
        <v>126</v>
      </c>
      <c r="G73" s="32"/>
      <c r="H73" s="32" t="s">
        <v>30</v>
      </c>
      <c r="I73" s="54"/>
      <c r="J73" s="54">
        <v>39769</v>
      </c>
      <c r="K73" s="3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row>
    <row r="74" spans="1:73" hidden="1">
      <c r="A74" s="39">
        <f t="shared" si="5"/>
        <v>66</v>
      </c>
      <c r="B74" s="54">
        <v>39769</v>
      </c>
      <c r="C74" s="32" t="s">
        <v>13</v>
      </c>
      <c r="D74" s="32"/>
      <c r="E74" s="33" t="s">
        <v>84</v>
      </c>
      <c r="F74" s="32" t="s">
        <v>126</v>
      </c>
      <c r="G74" s="32"/>
      <c r="H74" s="32" t="s">
        <v>30</v>
      </c>
      <c r="I74" s="54"/>
      <c r="J74" s="54">
        <v>39776</v>
      </c>
      <c r="K74" s="3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row>
    <row r="75" spans="1:73" hidden="1">
      <c r="A75" s="39">
        <f t="shared" si="5"/>
        <v>67</v>
      </c>
      <c r="B75" s="54">
        <v>39776</v>
      </c>
      <c r="C75" s="32" t="s">
        <v>371</v>
      </c>
      <c r="D75" s="32"/>
      <c r="E75" s="33" t="s">
        <v>84</v>
      </c>
      <c r="F75" s="32" t="s">
        <v>126</v>
      </c>
      <c r="G75" s="32"/>
      <c r="H75" s="32" t="s">
        <v>30</v>
      </c>
      <c r="I75" s="54"/>
      <c r="J75" s="54">
        <v>39783</v>
      </c>
      <c r="K75" s="3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row>
    <row r="76" spans="1:73" hidden="1">
      <c r="A76" s="39">
        <f t="shared" si="5"/>
        <v>68</v>
      </c>
      <c r="B76" s="54">
        <v>39783</v>
      </c>
      <c r="C76" s="32" t="s">
        <v>589</v>
      </c>
      <c r="D76" s="32"/>
      <c r="E76" s="33" t="s">
        <v>84</v>
      </c>
      <c r="F76" s="32" t="s">
        <v>590</v>
      </c>
      <c r="G76" s="32"/>
      <c r="H76" s="32" t="s">
        <v>30</v>
      </c>
      <c r="I76" s="54"/>
      <c r="J76" s="54">
        <v>39791</v>
      </c>
      <c r="K76" s="3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row>
    <row r="77" spans="1:73" hidden="1">
      <c r="A77" s="39">
        <f t="shared" si="5"/>
        <v>69</v>
      </c>
      <c r="B77" s="54">
        <v>39791</v>
      </c>
      <c r="C77" s="32" t="s">
        <v>587</v>
      </c>
      <c r="D77" s="32"/>
      <c r="E77" s="33" t="s">
        <v>84</v>
      </c>
      <c r="F77" s="32" t="s">
        <v>384</v>
      </c>
      <c r="G77" s="32"/>
      <c r="H77" s="32" t="s">
        <v>30</v>
      </c>
      <c r="I77" s="54"/>
      <c r="J77" s="54">
        <v>39800</v>
      </c>
      <c r="K77" s="3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row>
    <row r="78" spans="1:73" hidden="1">
      <c r="A78" s="39">
        <f t="shared" si="5"/>
        <v>70</v>
      </c>
      <c r="B78" s="54">
        <v>39800</v>
      </c>
      <c r="C78" s="32" t="s">
        <v>385</v>
      </c>
      <c r="D78" s="32"/>
      <c r="E78" s="33" t="s">
        <v>84</v>
      </c>
      <c r="F78" s="32" t="s">
        <v>126</v>
      </c>
      <c r="G78" s="32"/>
      <c r="H78" s="32" t="s">
        <v>30</v>
      </c>
      <c r="I78" s="54"/>
      <c r="J78" s="54">
        <v>39805</v>
      </c>
      <c r="K78" s="3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row>
    <row r="79" spans="1:73" hidden="1">
      <c r="A79" s="39">
        <f t="shared" si="5"/>
        <v>71</v>
      </c>
      <c r="B79" s="54">
        <v>39805</v>
      </c>
      <c r="C79" s="32" t="s">
        <v>385</v>
      </c>
      <c r="D79" s="32"/>
      <c r="E79" s="33" t="s">
        <v>84</v>
      </c>
      <c r="F79" s="32" t="s">
        <v>126</v>
      </c>
      <c r="G79" s="32"/>
      <c r="H79" s="32" t="s">
        <v>30</v>
      </c>
      <c r="I79" s="54"/>
      <c r="J79" s="54">
        <v>39818</v>
      </c>
      <c r="K79" s="3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row>
    <row r="80" spans="1:73" hidden="1">
      <c r="A80" s="39">
        <f t="shared" si="5"/>
        <v>72</v>
      </c>
      <c r="B80" s="54">
        <v>39818</v>
      </c>
      <c r="C80" s="32" t="s">
        <v>427</v>
      </c>
      <c r="D80" s="32"/>
      <c r="E80" s="33" t="s">
        <v>36</v>
      </c>
      <c r="F80" s="32" t="s">
        <v>126</v>
      </c>
      <c r="G80" s="32"/>
      <c r="H80" s="32" t="s">
        <v>30</v>
      </c>
      <c r="I80" s="54"/>
      <c r="J80" s="54">
        <v>39825</v>
      </c>
      <c r="K80" s="3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row>
    <row r="81" spans="1:73" hidden="1">
      <c r="A81" s="39">
        <f t="shared" si="5"/>
        <v>73</v>
      </c>
      <c r="B81" s="54">
        <v>39825</v>
      </c>
      <c r="C81" s="32" t="s">
        <v>529</v>
      </c>
      <c r="D81" s="32"/>
      <c r="E81" s="33" t="s">
        <v>36</v>
      </c>
      <c r="F81" s="32" t="s">
        <v>126</v>
      </c>
      <c r="G81" s="32"/>
      <c r="H81" s="32" t="s">
        <v>30</v>
      </c>
      <c r="I81" s="54"/>
      <c r="J81" s="54">
        <v>39832</v>
      </c>
      <c r="K81" s="3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row>
    <row r="82" spans="1:73" ht="25.5" hidden="1">
      <c r="A82" s="39">
        <f t="shared" ref="A82:A87" si="6">SUM(A81+1)</f>
        <v>74</v>
      </c>
      <c r="B82" s="54">
        <v>39832</v>
      </c>
      <c r="C82" s="32" t="s">
        <v>467</v>
      </c>
      <c r="D82" s="32"/>
      <c r="E82" s="33" t="s">
        <v>84</v>
      </c>
      <c r="F82" s="32" t="s">
        <v>466</v>
      </c>
      <c r="G82" s="32"/>
      <c r="H82" s="32" t="s">
        <v>30</v>
      </c>
      <c r="I82" s="54"/>
      <c r="J82" s="54">
        <v>39839</v>
      </c>
      <c r="K82" s="3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row>
    <row r="83" spans="1:73" hidden="1">
      <c r="A83" s="39">
        <f t="shared" si="6"/>
        <v>75</v>
      </c>
      <c r="B83" s="54">
        <v>39839</v>
      </c>
      <c r="C83" s="32" t="s">
        <v>449</v>
      </c>
      <c r="D83" s="32"/>
      <c r="E83" s="33" t="s">
        <v>84</v>
      </c>
      <c r="F83" s="32" t="s">
        <v>126</v>
      </c>
      <c r="G83" s="32"/>
      <c r="H83" s="32" t="s">
        <v>30</v>
      </c>
      <c r="I83" s="54"/>
      <c r="J83" s="54">
        <v>39846</v>
      </c>
      <c r="K83" s="3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row>
    <row r="84" spans="1:73" hidden="1">
      <c r="A84" s="39">
        <f t="shared" si="6"/>
        <v>76</v>
      </c>
      <c r="B84" s="54">
        <v>39846</v>
      </c>
      <c r="C84" s="32" t="s">
        <v>450</v>
      </c>
      <c r="D84" s="32"/>
      <c r="E84" s="33" t="s">
        <v>84</v>
      </c>
      <c r="F84" s="32" t="s">
        <v>414</v>
      </c>
      <c r="G84" s="32"/>
      <c r="H84" s="32" t="s">
        <v>30</v>
      </c>
      <c r="I84" s="54"/>
      <c r="J84" s="54">
        <v>39853</v>
      </c>
      <c r="K84" s="3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row>
    <row r="85" spans="1:73" hidden="1">
      <c r="A85" s="39">
        <f t="shared" si="6"/>
        <v>77</v>
      </c>
      <c r="B85" s="54">
        <v>39853</v>
      </c>
      <c r="C85" s="32" t="s">
        <v>415</v>
      </c>
      <c r="D85" s="32"/>
      <c r="E85" s="33" t="s">
        <v>84</v>
      </c>
      <c r="F85" s="32" t="s">
        <v>126</v>
      </c>
      <c r="G85" s="32"/>
      <c r="H85" s="32" t="s">
        <v>30</v>
      </c>
      <c r="I85" s="54"/>
      <c r="J85" s="54">
        <v>39860</v>
      </c>
      <c r="K85" s="3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row>
    <row r="86" spans="1:73" hidden="1">
      <c r="A86" s="39">
        <f t="shared" si="6"/>
        <v>78</v>
      </c>
      <c r="B86" s="54">
        <v>39860</v>
      </c>
      <c r="C86" s="32" t="s">
        <v>188</v>
      </c>
      <c r="D86" s="32"/>
      <c r="E86" s="33" t="s">
        <v>84</v>
      </c>
      <c r="F86" s="32" t="s">
        <v>189</v>
      </c>
      <c r="G86" s="32"/>
      <c r="H86" s="32" t="s">
        <v>30</v>
      </c>
      <c r="I86" s="54"/>
      <c r="J86" s="54">
        <v>39868</v>
      </c>
      <c r="K86" s="3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row>
    <row r="87" spans="1:73" hidden="1">
      <c r="A87" s="39">
        <f t="shared" si="6"/>
        <v>79</v>
      </c>
      <c r="B87" s="54">
        <v>39868</v>
      </c>
      <c r="C87" s="32" t="s">
        <v>190</v>
      </c>
      <c r="D87" s="32"/>
      <c r="E87" s="33" t="s">
        <v>84</v>
      </c>
      <c r="F87" s="32" t="s">
        <v>152</v>
      </c>
      <c r="G87" s="32"/>
      <c r="H87" s="32" t="s">
        <v>30</v>
      </c>
      <c r="I87" s="54"/>
      <c r="J87" s="54">
        <v>39898</v>
      </c>
      <c r="K87" s="3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row>
    <row r="88" spans="1:73" ht="25.5" hidden="1">
      <c r="A88" s="39">
        <f t="shared" ref="A88:A93" si="7">SUM(A87+1)</f>
        <v>80</v>
      </c>
      <c r="B88" s="54">
        <v>39898</v>
      </c>
      <c r="C88" s="32" t="s">
        <v>566</v>
      </c>
      <c r="D88" s="32"/>
      <c r="E88" s="33" t="s">
        <v>84</v>
      </c>
      <c r="F88" s="32" t="s">
        <v>567</v>
      </c>
      <c r="G88" s="32"/>
      <c r="H88" s="32" t="s">
        <v>30</v>
      </c>
      <c r="I88" s="54"/>
      <c r="J88" s="54">
        <v>39906</v>
      </c>
      <c r="K88" s="3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row>
    <row r="89" spans="1:73" hidden="1">
      <c r="A89" s="39">
        <f t="shared" si="7"/>
        <v>81</v>
      </c>
      <c r="B89" s="54">
        <v>39906</v>
      </c>
      <c r="C89" s="32" t="s">
        <v>486</v>
      </c>
      <c r="D89" s="32"/>
      <c r="E89" s="33" t="s">
        <v>84</v>
      </c>
      <c r="F89" s="32" t="s">
        <v>126</v>
      </c>
      <c r="G89" s="32"/>
      <c r="H89" s="32" t="s">
        <v>30</v>
      </c>
      <c r="I89" s="54"/>
      <c r="J89" s="54">
        <v>39929</v>
      </c>
      <c r="K89" s="3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row>
    <row r="90" spans="1:73" hidden="1">
      <c r="A90" s="39">
        <f t="shared" si="7"/>
        <v>82</v>
      </c>
      <c r="B90" s="54">
        <v>39929</v>
      </c>
      <c r="C90" s="32" t="s">
        <v>431</v>
      </c>
      <c r="D90" s="32"/>
      <c r="E90" s="33" t="s">
        <v>84</v>
      </c>
      <c r="F90" s="32" t="s">
        <v>126</v>
      </c>
      <c r="G90" s="32"/>
      <c r="H90" s="32" t="s">
        <v>30</v>
      </c>
      <c r="I90" s="54"/>
      <c r="J90" s="54">
        <v>39954</v>
      </c>
      <c r="K90" s="3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row>
    <row r="91" spans="1:73" ht="25.5" hidden="1">
      <c r="A91" s="39">
        <f t="shared" si="7"/>
        <v>83</v>
      </c>
      <c r="B91" s="54">
        <v>39954</v>
      </c>
      <c r="C91" s="32" t="s">
        <v>493</v>
      </c>
      <c r="D91" s="32"/>
      <c r="E91" s="33" t="s">
        <v>443</v>
      </c>
      <c r="F91" s="32" t="s">
        <v>494</v>
      </c>
      <c r="G91" s="32"/>
      <c r="H91" s="32" t="s">
        <v>30</v>
      </c>
      <c r="I91" s="54"/>
      <c r="J91" s="54">
        <v>39954</v>
      </c>
      <c r="K91" s="3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row>
    <row r="92" spans="1:73" ht="25.5" hidden="1">
      <c r="A92" s="39">
        <f t="shared" si="7"/>
        <v>84</v>
      </c>
      <c r="B92" s="54">
        <v>39968</v>
      </c>
      <c r="C92" s="32" t="s">
        <v>493</v>
      </c>
      <c r="D92" s="32" t="s">
        <v>2</v>
      </c>
      <c r="E92" s="33" t="s">
        <v>443</v>
      </c>
      <c r="F92" s="32" t="s">
        <v>494</v>
      </c>
      <c r="G92" s="32"/>
      <c r="H92" s="32" t="s">
        <v>30</v>
      </c>
      <c r="I92" s="54"/>
      <c r="J92" s="54">
        <v>39968</v>
      </c>
      <c r="K92" s="3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row>
    <row r="93" spans="1:73" hidden="1">
      <c r="A93" s="39">
        <f t="shared" si="7"/>
        <v>85</v>
      </c>
      <c r="B93" s="54">
        <v>39975</v>
      </c>
      <c r="C93" s="32" t="s">
        <v>118</v>
      </c>
      <c r="D93" s="32"/>
      <c r="E93" s="33" t="s">
        <v>84</v>
      </c>
      <c r="F93" s="32" t="s">
        <v>126</v>
      </c>
      <c r="G93" s="32"/>
      <c r="H93" s="32" t="s">
        <v>30</v>
      </c>
      <c r="I93" s="54"/>
      <c r="J93" s="54">
        <v>39975</v>
      </c>
      <c r="K93" s="3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row>
    <row r="94" spans="1:73" ht="25.5" hidden="1">
      <c r="A94" s="39">
        <f t="shared" ref="A94:A99" si="8">SUM(A93+1)</f>
        <v>86</v>
      </c>
      <c r="B94" s="54">
        <v>40002</v>
      </c>
      <c r="C94" s="32" t="s">
        <v>493</v>
      </c>
      <c r="D94" s="32" t="s">
        <v>329</v>
      </c>
      <c r="E94" s="33" t="s">
        <v>443</v>
      </c>
      <c r="F94" s="32" t="s">
        <v>494</v>
      </c>
      <c r="G94" s="32"/>
      <c r="H94" s="32" t="s">
        <v>30</v>
      </c>
      <c r="I94" s="54"/>
      <c r="J94" s="54">
        <v>40002</v>
      </c>
      <c r="K94" s="3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row>
    <row r="95" spans="1:73" ht="25.5" hidden="1">
      <c r="A95" s="39">
        <f t="shared" si="8"/>
        <v>87</v>
      </c>
      <c r="B95" s="54">
        <v>40002</v>
      </c>
      <c r="C95" s="32" t="s">
        <v>330</v>
      </c>
      <c r="D95" s="32" t="s">
        <v>332</v>
      </c>
      <c r="E95" s="33" t="s">
        <v>443</v>
      </c>
      <c r="F95" s="32" t="s">
        <v>331</v>
      </c>
      <c r="G95" s="32"/>
      <c r="H95" s="32" t="s">
        <v>30</v>
      </c>
      <c r="I95" s="54"/>
      <c r="J95" s="54">
        <v>40002</v>
      </c>
      <c r="K95" s="3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row>
    <row r="96" spans="1:73" ht="25.5" hidden="1">
      <c r="A96" s="39">
        <f t="shared" si="8"/>
        <v>88</v>
      </c>
      <c r="B96" s="54">
        <v>40009</v>
      </c>
      <c r="C96" s="32" t="s">
        <v>493</v>
      </c>
      <c r="D96" s="32" t="s">
        <v>132</v>
      </c>
      <c r="E96" s="33" t="s">
        <v>443</v>
      </c>
      <c r="F96" s="32" t="s">
        <v>133</v>
      </c>
      <c r="G96" s="32"/>
      <c r="H96" s="32" t="s">
        <v>30</v>
      </c>
      <c r="I96" s="54"/>
      <c r="J96" s="54">
        <v>40009</v>
      </c>
      <c r="K96" s="3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row>
    <row r="97" spans="1:73" ht="25.5" hidden="1">
      <c r="A97" s="39">
        <f t="shared" si="8"/>
        <v>89</v>
      </c>
      <c r="B97" s="54">
        <v>40009</v>
      </c>
      <c r="C97" s="32" t="s">
        <v>134</v>
      </c>
      <c r="D97" s="32" t="s">
        <v>135</v>
      </c>
      <c r="E97" s="33" t="s">
        <v>443</v>
      </c>
      <c r="F97" s="32" t="s">
        <v>136</v>
      </c>
      <c r="G97" s="32"/>
      <c r="H97" s="32" t="s">
        <v>30</v>
      </c>
      <c r="I97" s="54"/>
      <c r="J97" s="54">
        <v>40009</v>
      </c>
      <c r="K97" s="3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row>
    <row r="98" spans="1:73" hidden="1">
      <c r="A98" s="39">
        <f t="shared" si="8"/>
        <v>90</v>
      </c>
      <c r="B98" s="54">
        <v>40016</v>
      </c>
      <c r="C98" s="32" t="s">
        <v>428</v>
      </c>
      <c r="D98" s="32"/>
      <c r="E98" s="33" t="s">
        <v>84</v>
      </c>
      <c r="F98" s="32" t="s">
        <v>126</v>
      </c>
      <c r="G98" s="32"/>
      <c r="H98" s="32" t="s">
        <v>30</v>
      </c>
      <c r="I98" s="54"/>
      <c r="J98" s="54">
        <v>40016</v>
      </c>
      <c r="K98" s="3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row>
    <row r="99" spans="1:73" hidden="1">
      <c r="A99" s="39">
        <f t="shared" si="8"/>
        <v>91</v>
      </c>
      <c r="B99" s="54">
        <v>40058</v>
      </c>
      <c r="C99" s="32" t="s">
        <v>348</v>
      </c>
      <c r="D99" s="32"/>
      <c r="E99" s="33" t="s">
        <v>455</v>
      </c>
      <c r="F99" s="32" t="s">
        <v>347</v>
      </c>
      <c r="G99" s="32"/>
      <c r="H99" s="32" t="s">
        <v>30</v>
      </c>
      <c r="I99" s="54"/>
      <c r="J99" s="54">
        <v>40058</v>
      </c>
      <c r="K99" s="3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row>
    <row r="100" spans="1:73" hidden="1">
      <c r="A100" s="39">
        <f t="shared" ref="A100:A105" si="9">SUM(A99+1)</f>
        <v>92</v>
      </c>
      <c r="B100" s="54">
        <v>40065</v>
      </c>
      <c r="C100" s="32" t="s">
        <v>166</v>
      </c>
      <c r="D100" s="32"/>
      <c r="E100" s="33" t="s">
        <v>455</v>
      </c>
      <c r="F100" s="32" t="s">
        <v>126</v>
      </c>
      <c r="G100" s="32"/>
      <c r="H100" s="32" t="s">
        <v>30</v>
      </c>
      <c r="I100" s="54"/>
      <c r="J100" s="54">
        <v>40065</v>
      </c>
      <c r="K100" s="3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row>
    <row r="101" spans="1:73" ht="25.5" hidden="1">
      <c r="A101" s="39">
        <f t="shared" si="9"/>
        <v>93</v>
      </c>
      <c r="B101" s="54">
        <v>40072</v>
      </c>
      <c r="C101" s="32" t="s">
        <v>534</v>
      </c>
      <c r="D101" s="32"/>
      <c r="E101" s="33" t="s">
        <v>455</v>
      </c>
      <c r="F101" s="32" t="s">
        <v>535</v>
      </c>
      <c r="G101" s="32"/>
      <c r="H101" s="32" t="s">
        <v>30</v>
      </c>
      <c r="I101" s="54"/>
      <c r="J101" s="54">
        <v>40072</v>
      </c>
      <c r="K101" s="3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row>
    <row r="102" spans="1:73" ht="25.5" hidden="1">
      <c r="A102" s="39">
        <f t="shared" si="9"/>
        <v>94</v>
      </c>
      <c r="B102" s="54">
        <v>40079</v>
      </c>
      <c r="C102" s="32" t="s">
        <v>515</v>
      </c>
      <c r="D102" s="32" t="s">
        <v>517</v>
      </c>
      <c r="E102" s="33" t="s">
        <v>455</v>
      </c>
      <c r="F102" s="32" t="s">
        <v>516</v>
      </c>
      <c r="G102" s="32"/>
      <c r="H102" s="32" t="s">
        <v>30</v>
      </c>
      <c r="I102" s="54"/>
      <c r="J102" s="54">
        <v>40079</v>
      </c>
      <c r="K102" s="3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row>
    <row r="103" spans="1:73" hidden="1">
      <c r="A103" s="39">
        <f t="shared" si="9"/>
        <v>95</v>
      </c>
      <c r="B103" s="54">
        <v>40086</v>
      </c>
      <c r="C103" s="32" t="s">
        <v>259</v>
      </c>
      <c r="D103" s="32"/>
      <c r="E103" s="33" t="s">
        <v>455</v>
      </c>
      <c r="F103" s="32" t="s">
        <v>126</v>
      </c>
      <c r="G103" s="32"/>
      <c r="H103" s="32" t="s">
        <v>30</v>
      </c>
      <c r="I103" s="54"/>
      <c r="J103" s="54">
        <v>40086</v>
      </c>
      <c r="K103" s="3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row>
    <row r="104" spans="1:73" ht="25.5" hidden="1">
      <c r="A104" s="39">
        <f t="shared" si="9"/>
        <v>96</v>
      </c>
      <c r="B104" s="54">
        <v>40093</v>
      </c>
      <c r="C104" s="32" t="s">
        <v>257</v>
      </c>
      <c r="D104" s="32" t="s">
        <v>258</v>
      </c>
      <c r="E104" s="33" t="s">
        <v>455</v>
      </c>
      <c r="F104" s="32" t="s">
        <v>516</v>
      </c>
      <c r="G104" s="32"/>
      <c r="H104" s="32" t="s">
        <v>30</v>
      </c>
      <c r="I104" s="54"/>
      <c r="J104" s="54">
        <v>40093</v>
      </c>
      <c r="K104" s="3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row>
    <row r="105" spans="1:73" hidden="1">
      <c r="A105" s="39">
        <f t="shared" si="9"/>
        <v>97</v>
      </c>
      <c r="B105" s="54">
        <v>40100</v>
      </c>
      <c r="C105" s="32" t="s">
        <v>612</v>
      </c>
      <c r="D105" s="32"/>
      <c r="E105" s="33" t="s">
        <v>455</v>
      </c>
      <c r="F105" s="32" t="s">
        <v>126</v>
      </c>
      <c r="G105" s="32"/>
      <c r="H105" s="32" t="s">
        <v>30</v>
      </c>
      <c r="I105" s="54"/>
      <c r="J105" s="54">
        <v>40100</v>
      </c>
      <c r="K105" s="3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row>
    <row r="106" spans="1:73" hidden="1">
      <c r="A106" s="39">
        <f t="shared" ref="A106:A111" si="10">SUM(A105+1)</f>
        <v>98</v>
      </c>
      <c r="B106" s="54">
        <v>40107</v>
      </c>
      <c r="C106" s="32" t="s">
        <v>360</v>
      </c>
      <c r="D106" s="32"/>
      <c r="E106" s="33" t="s">
        <v>455</v>
      </c>
      <c r="F106" s="32" t="s">
        <v>361</v>
      </c>
      <c r="G106" s="32"/>
      <c r="H106" s="32" t="s">
        <v>30</v>
      </c>
      <c r="I106" s="54"/>
      <c r="J106" s="54">
        <v>40107</v>
      </c>
      <c r="K106" s="3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row>
    <row r="107" spans="1:73" hidden="1">
      <c r="A107" s="39">
        <f t="shared" si="10"/>
        <v>99</v>
      </c>
      <c r="B107" s="54">
        <v>40121</v>
      </c>
      <c r="C107" s="32" t="s">
        <v>474</v>
      </c>
      <c r="D107" s="32"/>
      <c r="E107" s="33" t="s">
        <v>455</v>
      </c>
      <c r="F107" s="32" t="s">
        <v>475</v>
      </c>
      <c r="G107" s="32"/>
      <c r="H107" s="32" t="s">
        <v>30</v>
      </c>
      <c r="I107" s="54"/>
      <c r="J107" s="54">
        <v>40121</v>
      </c>
      <c r="K107" s="3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row>
    <row r="108" spans="1:73" hidden="1">
      <c r="A108" s="39">
        <f t="shared" si="10"/>
        <v>100</v>
      </c>
      <c r="B108" s="54">
        <v>40128</v>
      </c>
      <c r="C108" s="32" t="s">
        <v>284</v>
      </c>
      <c r="D108" s="32"/>
      <c r="E108" s="33" t="s">
        <v>455</v>
      </c>
      <c r="F108" s="32" t="s">
        <v>285</v>
      </c>
      <c r="G108" s="32"/>
      <c r="H108" s="32" t="s">
        <v>30</v>
      </c>
      <c r="I108" s="54"/>
      <c r="J108" s="54">
        <v>40128</v>
      </c>
      <c r="K108" s="3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row>
    <row r="109" spans="1:73" hidden="1">
      <c r="A109" s="39">
        <f t="shared" si="10"/>
        <v>101</v>
      </c>
      <c r="B109" s="54">
        <v>40135</v>
      </c>
      <c r="C109" s="32" t="s">
        <v>399</v>
      </c>
      <c r="D109" s="32"/>
      <c r="E109" s="33" t="s">
        <v>455</v>
      </c>
      <c r="F109" s="32" t="s">
        <v>400</v>
      </c>
      <c r="G109" s="32"/>
      <c r="H109" s="32" t="s">
        <v>30</v>
      </c>
      <c r="I109" s="54"/>
      <c r="J109" s="54">
        <v>40135</v>
      </c>
      <c r="K109" s="3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row>
    <row r="110" spans="1:73" hidden="1">
      <c r="A110" s="39">
        <f t="shared" si="10"/>
        <v>102</v>
      </c>
      <c r="B110" s="54">
        <v>40142</v>
      </c>
      <c r="C110" s="32" t="s">
        <v>401</v>
      </c>
      <c r="D110" s="32"/>
      <c r="E110" s="33" t="s">
        <v>455</v>
      </c>
      <c r="F110" s="32" t="s">
        <v>207</v>
      </c>
      <c r="G110" s="32"/>
      <c r="H110" s="32" t="s">
        <v>30</v>
      </c>
      <c r="I110" s="54"/>
      <c r="J110" s="54">
        <v>40142</v>
      </c>
      <c r="K110" s="3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row>
    <row r="111" spans="1:73" ht="38.25" hidden="1">
      <c r="A111" s="39">
        <f t="shared" si="10"/>
        <v>103</v>
      </c>
      <c r="B111" s="54">
        <v>40149</v>
      </c>
      <c r="C111" s="32" t="s">
        <v>208</v>
      </c>
      <c r="D111" s="32"/>
      <c r="E111" s="33" t="s">
        <v>455</v>
      </c>
      <c r="F111" s="32" t="s">
        <v>603</v>
      </c>
      <c r="G111" s="32"/>
      <c r="H111" s="32" t="s">
        <v>30</v>
      </c>
      <c r="I111" s="54"/>
      <c r="J111" s="54">
        <v>40149</v>
      </c>
      <c r="K111" s="3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row>
    <row r="112" spans="1:73" ht="51" hidden="1">
      <c r="A112" s="39">
        <f>SUM(A111+1)</f>
        <v>104</v>
      </c>
      <c r="B112" s="54">
        <v>40156</v>
      </c>
      <c r="C112" s="32" t="s">
        <v>411</v>
      </c>
      <c r="D112" s="32"/>
      <c r="E112" s="33" t="s">
        <v>455</v>
      </c>
      <c r="F112" s="32" t="s">
        <v>199</v>
      </c>
      <c r="G112" s="32"/>
      <c r="H112" s="32" t="s">
        <v>30</v>
      </c>
      <c r="I112" s="54"/>
      <c r="J112" s="54">
        <v>40156</v>
      </c>
      <c r="K112" s="3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row>
    <row r="113" spans="1:73" hidden="1">
      <c r="A113" s="39">
        <f>SUM(A112+1)</f>
        <v>105</v>
      </c>
      <c r="B113" s="54">
        <v>40163</v>
      </c>
      <c r="C113" s="32" t="s">
        <v>201</v>
      </c>
      <c r="D113" s="32"/>
      <c r="E113" s="33" t="s">
        <v>455</v>
      </c>
      <c r="F113" s="32" t="s">
        <v>507</v>
      </c>
      <c r="G113" s="32"/>
      <c r="H113" s="32" t="s">
        <v>30</v>
      </c>
      <c r="I113" s="54"/>
      <c r="J113" s="54">
        <v>40163</v>
      </c>
      <c r="K113" s="3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row>
    <row r="114" spans="1:73" hidden="1">
      <c r="A114" s="39">
        <f>SUM(A113+1)</f>
        <v>106</v>
      </c>
      <c r="B114" s="54">
        <v>40184</v>
      </c>
      <c r="C114" s="32" t="s">
        <v>508</v>
      </c>
      <c r="D114" s="32"/>
      <c r="E114" s="33" t="s">
        <v>455</v>
      </c>
      <c r="F114" s="32" t="s">
        <v>126</v>
      </c>
      <c r="G114" s="32"/>
      <c r="H114" s="32" t="s">
        <v>30</v>
      </c>
      <c r="I114" s="54"/>
      <c r="J114" s="54">
        <v>40184</v>
      </c>
      <c r="K114" s="3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row>
    <row r="115" spans="1:73" hidden="1">
      <c r="A115" s="103">
        <f>SUM(A114+1)</f>
        <v>107</v>
      </c>
      <c r="B115" s="97">
        <v>40191</v>
      </c>
      <c r="C115" s="100" t="s">
        <v>554</v>
      </c>
      <c r="D115" s="100"/>
      <c r="E115" s="101" t="s">
        <v>455</v>
      </c>
      <c r="F115" s="100" t="s">
        <v>295</v>
      </c>
      <c r="G115" s="100"/>
      <c r="H115" s="100" t="s">
        <v>30</v>
      </c>
      <c r="I115" s="97"/>
      <c r="J115" s="97">
        <v>40191</v>
      </c>
      <c r="K115" s="102"/>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row>
    <row r="116" spans="1:73">
      <c r="A116" s="65">
        <f>SUM(A115+1)</f>
        <v>108</v>
      </c>
      <c r="B116" s="66">
        <v>40198</v>
      </c>
      <c r="C116" s="67" t="s">
        <v>296</v>
      </c>
      <c r="D116" s="67"/>
      <c r="E116" s="68" t="s">
        <v>455</v>
      </c>
      <c r="F116" s="67" t="s">
        <v>126</v>
      </c>
      <c r="G116" s="67"/>
      <c r="H116" s="67" t="s">
        <v>71</v>
      </c>
      <c r="I116" s="66">
        <v>40198</v>
      </c>
      <c r="J116" s="66"/>
      <c r="K116" s="69"/>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row>
    <row r="117" spans="1:73" ht="19.5" customHeight="1">
      <c r="A117" s="73" t="s">
        <v>432</v>
      </c>
      <c r="B117" s="73"/>
      <c r="C117" s="73"/>
      <c r="D117" s="73"/>
      <c r="E117" s="73"/>
      <c r="F117" s="73"/>
      <c r="G117" s="12"/>
      <c r="I117" s="55"/>
      <c r="J117" s="60"/>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row>
    <row r="118" spans="1:73" ht="38.25" hidden="1">
      <c r="A118" s="31">
        <f>SUM(A116+1)</f>
        <v>109</v>
      </c>
      <c r="B118" s="54">
        <v>39608</v>
      </c>
      <c r="C118" s="32" t="s">
        <v>143</v>
      </c>
      <c r="D118" s="32"/>
      <c r="E118" s="33" t="s">
        <v>36</v>
      </c>
      <c r="F118" s="32" t="s">
        <v>94</v>
      </c>
      <c r="G118" s="32"/>
      <c r="H118" s="32" t="s">
        <v>30</v>
      </c>
      <c r="I118" s="54"/>
      <c r="J118" s="54">
        <v>39643</v>
      </c>
      <c r="K118" s="3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row>
    <row r="119" spans="1:73" hidden="1">
      <c r="A119" s="39">
        <f t="shared" ref="A119:A139" si="11">SUM(A118+1)</f>
        <v>110</v>
      </c>
      <c r="B119" s="54">
        <v>39615</v>
      </c>
      <c r="C119" s="32" t="s">
        <v>142</v>
      </c>
      <c r="D119" s="32"/>
      <c r="E119" s="33" t="s">
        <v>36</v>
      </c>
      <c r="F119" s="32" t="s">
        <v>114</v>
      </c>
      <c r="G119" s="32"/>
      <c r="H119" s="32" t="s">
        <v>30</v>
      </c>
      <c r="I119" s="54"/>
      <c r="J119" s="54">
        <v>39629</v>
      </c>
      <c r="K119" s="3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row>
    <row r="120" spans="1:73" hidden="1">
      <c r="A120" s="39">
        <f t="shared" si="11"/>
        <v>111</v>
      </c>
      <c r="B120" s="54">
        <v>39629</v>
      </c>
      <c r="C120" s="32" t="s">
        <v>128</v>
      </c>
      <c r="D120" s="32"/>
      <c r="E120" s="33" t="s">
        <v>36</v>
      </c>
      <c r="F120" s="32" t="s">
        <v>119</v>
      </c>
      <c r="G120" s="32"/>
      <c r="H120" s="32" t="s">
        <v>30</v>
      </c>
      <c r="I120" s="54"/>
      <c r="J120" s="54">
        <v>39636</v>
      </c>
      <c r="K120" s="3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row>
    <row r="121" spans="1:73" ht="25.5" hidden="1">
      <c r="A121" s="39">
        <f t="shared" si="11"/>
        <v>112</v>
      </c>
      <c r="B121" s="54">
        <v>39636</v>
      </c>
      <c r="C121" s="32" t="s">
        <v>127</v>
      </c>
      <c r="D121" s="32"/>
      <c r="E121" s="33" t="s">
        <v>36</v>
      </c>
      <c r="F121" s="32" t="s">
        <v>144</v>
      </c>
      <c r="G121" s="32"/>
      <c r="H121" s="32" t="s">
        <v>30</v>
      </c>
      <c r="I121" s="54"/>
      <c r="J121" s="54">
        <v>39643</v>
      </c>
      <c r="K121" s="3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row>
    <row r="122" spans="1:73" hidden="1">
      <c r="A122" s="39">
        <f t="shared" si="11"/>
        <v>113</v>
      </c>
      <c r="B122" s="54">
        <v>39643</v>
      </c>
      <c r="C122" s="32" t="s">
        <v>163</v>
      </c>
      <c r="D122" s="32"/>
      <c r="E122" s="33" t="s">
        <v>36</v>
      </c>
      <c r="F122" s="32" t="s">
        <v>172</v>
      </c>
      <c r="G122" s="32"/>
      <c r="H122" s="32" t="s">
        <v>30</v>
      </c>
      <c r="I122" s="54"/>
      <c r="J122" s="54">
        <v>39657</v>
      </c>
      <c r="K122" s="3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row>
    <row r="123" spans="1:73" ht="38.25" hidden="1">
      <c r="A123" s="39">
        <f t="shared" si="11"/>
        <v>114</v>
      </c>
      <c r="B123" s="54">
        <v>39657</v>
      </c>
      <c r="C123" s="32" t="s">
        <v>177</v>
      </c>
      <c r="D123" s="32"/>
      <c r="E123" s="33" t="s">
        <v>36</v>
      </c>
      <c r="F123" s="32" t="s">
        <v>221</v>
      </c>
      <c r="G123" s="32"/>
      <c r="H123" s="32" t="s">
        <v>30</v>
      </c>
      <c r="I123" s="54"/>
      <c r="J123" s="54">
        <v>39734</v>
      </c>
      <c r="K123" s="3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row>
    <row r="124" spans="1:73" hidden="1">
      <c r="A124" s="39">
        <f t="shared" si="11"/>
        <v>115</v>
      </c>
      <c r="B124" s="54">
        <v>39668</v>
      </c>
      <c r="C124" s="32" t="s">
        <v>179</v>
      </c>
      <c r="D124" s="32"/>
      <c r="E124" s="33" t="s">
        <v>36</v>
      </c>
      <c r="F124" s="32" t="s">
        <v>179</v>
      </c>
      <c r="G124" s="32"/>
      <c r="H124" s="32" t="s">
        <v>30</v>
      </c>
      <c r="I124" s="54"/>
      <c r="J124" s="54">
        <v>39689</v>
      </c>
      <c r="K124" s="3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row>
    <row r="125" spans="1:73" ht="25.5" hidden="1">
      <c r="A125" s="39">
        <f t="shared" si="11"/>
        <v>116</v>
      </c>
      <c r="B125" s="54">
        <v>39678</v>
      </c>
      <c r="C125" s="32" t="s">
        <v>183</v>
      </c>
      <c r="D125" s="32"/>
      <c r="E125" s="33" t="s">
        <v>36</v>
      </c>
      <c r="F125" s="32" t="s">
        <v>217</v>
      </c>
      <c r="G125" s="32"/>
      <c r="H125" s="32" t="s">
        <v>30</v>
      </c>
      <c r="I125" s="54"/>
      <c r="J125" s="54">
        <v>39706</v>
      </c>
      <c r="K125" s="3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row>
    <row r="126" spans="1:73" hidden="1">
      <c r="A126" s="39">
        <f t="shared" si="11"/>
        <v>117</v>
      </c>
      <c r="B126" s="54">
        <v>39699</v>
      </c>
      <c r="C126" s="32" t="s">
        <v>218</v>
      </c>
      <c r="D126" s="32"/>
      <c r="E126" s="33" t="s">
        <v>227</v>
      </c>
      <c r="F126" s="32" t="s">
        <v>219</v>
      </c>
      <c r="G126" s="32"/>
      <c r="H126" s="32" t="s">
        <v>30</v>
      </c>
      <c r="I126" s="54"/>
      <c r="J126" s="54">
        <v>39706</v>
      </c>
      <c r="K126" s="3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row>
    <row r="127" spans="1:73" ht="25.5" hidden="1">
      <c r="A127" s="39">
        <f t="shared" si="11"/>
        <v>118</v>
      </c>
      <c r="B127" s="54">
        <v>39706</v>
      </c>
      <c r="C127" s="32" t="s">
        <v>226</v>
      </c>
      <c r="D127" s="32"/>
      <c r="E127" s="33" t="s">
        <v>227</v>
      </c>
      <c r="F127" s="32" t="s">
        <v>228</v>
      </c>
      <c r="G127" s="32"/>
      <c r="H127" s="32" t="s">
        <v>30</v>
      </c>
      <c r="I127" s="54"/>
      <c r="J127" s="54">
        <v>39713</v>
      </c>
      <c r="K127" s="3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row>
    <row r="128" spans="1:73" ht="25.5" hidden="1">
      <c r="A128" s="39">
        <f t="shared" si="11"/>
        <v>119</v>
      </c>
      <c r="B128" s="54">
        <v>39713</v>
      </c>
      <c r="C128" s="32" t="s">
        <v>235</v>
      </c>
      <c r="D128" s="32"/>
      <c r="E128" s="33" t="s">
        <v>36</v>
      </c>
      <c r="F128" s="32" t="s">
        <v>236</v>
      </c>
      <c r="G128" s="32"/>
      <c r="H128" s="32" t="s">
        <v>30</v>
      </c>
      <c r="I128" s="54"/>
      <c r="J128" s="54">
        <v>39720</v>
      </c>
      <c r="K128" s="3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row>
    <row r="129" spans="1:73" ht="38.25" hidden="1">
      <c r="A129" s="39">
        <f t="shared" si="11"/>
        <v>120</v>
      </c>
      <c r="B129" s="54">
        <v>39713</v>
      </c>
      <c r="C129" s="32" t="s">
        <v>235</v>
      </c>
      <c r="D129" s="32"/>
      <c r="E129" s="33" t="s">
        <v>36</v>
      </c>
      <c r="F129" s="32" t="s">
        <v>253</v>
      </c>
      <c r="G129" s="32"/>
      <c r="H129" s="32" t="s">
        <v>30</v>
      </c>
      <c r="I129" s="54"/>
      <c r="J129" s="54">
        <v>39734</v>
      </c>
      <c r="K129" s="3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row>
    <row r="130" spans="1:73" ht="76.5" hidden="1">
      <c r="A130" s="39">
        <f t="shared" si="11"/>
        <v>121</v>
      </c>
      <c r="B130" s="54">
        <v>39730</v>
      </c>
      <c r="C130" s="32" t="s">
        <v>252</v>
      </c>
      <c r="D130" s="32"/>
      <c r="E130" s="33" t="s">
        <v>36</v>
      </c>
      <c r="F130" s="32" t="s">
        <v>367</v>
      </c>
      <c r="G130" s="32"/>
      <c r="H130" s="32" t="s">
        <v>30</v>
      </c>
      <c r="I130" s="54"/>
      <c r="J130" s="54">
        <v>39750</v>
      </c>
      <c r="K130" s="3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row>
    <row r="131" spans="1:73" ht="38.25" hidden="1">
      <c r="A131" s="39">
        <f t="shared" si="11"/>
        <v>122</v>
      </c>
      <c r="B131" s="54">
        <v>39750</v>
      </c>
      <c r="C131" s="32" t="s">
        <v>316</v>
      </c>
      <c r="D131" s="32"/>
      <c r="E131" s="33" t="s">
        <v>36</v>
      </c>
      <c r="F131" s="32" t="s">
        <v>17</v>
      </c>
      <c r="G131" s="32"/>
      <c r="H131" s="32" t="s">
        <v>30</v>
      </c>
      <c r="I131" s="54"/>
      <c r="J131" s="54">
        <v>39755</v>
      </c>
      <c r="K131" s="3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row>
    <row r="132" spans="1:73" ht="25.5" hidden="1">
      <c r="A132" s="39">
        <f t="shared" si="11"/>
        <v>123</v>
      </c>
      <c r="B132" s="54">
        <v>39755</v>
      </c>
      <c r="C132" s="32" t="s">
        <v>18</v>
      </c>
      <c r="D132" s="32"/>
      <c r="E132" s="33" t="s">
        <v>36</v>
      </c>
      <c r="F132" s="32" t="s">
        <v>21</v>
      </c>
      <c r="G132" s="32"/>
      <c r="H132" s="32" t="s">
        <v>30</v>
      </c>
      <c r="I132" s="54"/>
      <c r="J132" s="54">
        <v>39755</v>
      </c>
      <c r="K132" s="3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row>
    <row r="133" spans="1:73" hidden="1">
      <c r="A133" s="39">
        <f t="shared" si="11"/>
        <v>124</v>
      </c>
      <c r="B133" s="54">
        <v>39762</v>
      </c>
      <c r="C133" s="32" t="s">
        <v>13</v>
      </c>
      <c r="D133" s="32"/>
      <c r="E133" s="33" t="s">
        <v>36</v>
      </c>
      <c r="F133" s="32" t="s">
        <v>14</v>
      </c>
      <c r="G133" s="32"/>
      <c r="H133" s="32" t="s">
        <v>30</v>
      </c>
      <c r="I133" s="54"/>
      <c r="J133" s="54">
        <v>39762</v>
      </c>
      <c r="K133" s="3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row>
    <row r="134" spans="1:73" hidden="1">
      <c r="A134" s="39">
        <f t="shared" si="11"/>
        <v>125</v>
      </c>
      <c r="B134" s="54">
        <v>39769</v>
      </c>
      <c r="C134" s="32" t="s">
        <v>371</v>
      </c>
      <c r="D134" s="32"/>
      <c r="E134" s="33" t="s">
        <v>36</v>
      </c>
      <c r="F134" s="32" t="s">
        <v>14</v>
      </c>
      <c r="G134" s="32"/>
      <c r="H134" s="32" t="s">
        <v>30</v>
      </c>
      <c r="I134" s="54"/>
      <c r="J134" s="54">
        <v>39769</v>
      </c>
      <c r="K134" s="3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row>
    <row r="135" spans="1:73" hidden="1">
      <c r="A135" s="39">
        <f t="shared" si="11"/>
        <v>126</v>
      </c>
      <c r="B135" s="54">
        <v>39776</v>
      </c>
      <c r="C135" s="32" t="s">
        <v>374</v>
      </c>
      <c r="D135" s="32"/>
      <c r="E135" s="33" t="s">
        <v>36</v>
      </c>
      <c r="F135" s="32" t="s">
        <v>14</v>
      </c>
      <c r="G135" s="32"/>
      <c r="H135" s="32" t="s">
        <v>30</v>
      </c>
      <c r="I135" s="54"/>
      <c r="J135" s="54">
        <v>39776</v>
      </c>
      <c r="K135" s="3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row>
    <row r="136" spans="1:73" hidden="1">
      <c r="A136" s="39">
        <f t="shared" si="11"/>
        <v>127</v>
      </c>
      <c r="B136" s="54">
        <v>39783</v>
      </c>
      <c r="C136" s="32" t="s">
        <v>591</v>
      </c>
      <c r="D136" s="32"/>
      <c r="E136" s="33" t="s">
        <v>36</v>
      </c>
      <c r="F136" s="32" t="s">
        <v>14</v>
      </c>
      <c r="G136" s="32"/>
      <c r="H136" s="32" t="s">
        <v>30</v>
      </c>
      <c r="I136" s="54"/>
      <c r="J136" s="54">
        <v>39783</v>
      </c>
      <c r="K136" s="3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row>
    <row r="137" spans="1:73" hidden="1">
      <c r="A137" s="39">
        <f t="shared" si="11"/>
        <v>128</v>
      </c>
      <c r="B137" s="54">
        <v>39791</v>
      </c>
      <c r="C137" s="32" t="s">
        <v>385</v>
      </c>
      <c r="D137" s="32"/>
      <c r="E137" s="33" t="s">
        <v>36</v>
      </c>
      <c r="F137" s="32" t="s">
        <v>14</v>
      </c>
      <c r="G137" s="32"/>
      <c r="H137" s="32" t="s">
        <v>30</v>
      </c>
      <c r="I137" s="54"/>
      <c r="J137" s="54">
        <v>39791</v>
      </c>
      <c r="K137" s="3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row>
    <row r="138" spans="1:73" hidden="1">
      <c r="A138" s="39">
        <f t="shared" si="11"/>
        <v>129</v>
      </c>
      <c r="B138" s="54">
        <v>39800</v>
      </c>
      <c r="C138" s="32" t="s">
        <v>389</v>
      </c>
      <c r="D138" s="32"/>
      <c r="E138" s="33" t="s">
        <v>36</v>
      </c>
      <c r="F138" s="32" t="s">
        <v>14</v>
      </c>
      <c r="G138" s="32"/>
      <c r="H138" s="32" t="s">
        <v>30</v>
      </c>
      <c r="I138" s="54"/>
      <c r="J138" s="54">
        <v>39800</v>
      </c>
      <c r="K138" s="3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row>
    <row r="139" spans="1:73" hidden="1">
      <c r="A139" s="39">
        <f t="shared" si="11"/>
        <v>130</v>
      </c>
      <c r="B139" s="54">
        <v>39805</v>
      </c>
      <c r="C139" s="32" t="s">
        <v>424</v>
      </c>
      <c r="D139" s="32"/>
      <c r="E139" s="33" t="s">
        <v>379</v>
      </c>
      <c r="F139" s="32" t="s">
        <v>14</v>
      </c>
      <c r="G139" s="32"/>
      <c r="H139" s="32" t="s">
        <v>30</v>
      </c>
      <c r="I139" s="54"/>
      <c r="J139" s="54">
        <v>39805</v>
      </c>
      <c r="K139" s="3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row>
    <row r="140" spans="1:73" hidden="1">
      <c r="A140" s="39">
        <f t="shared" ref="A140:A145" si="12">SUM(A139+1)</f>
        <v>131</v>
      </c>
      <c r="B140" s="54">
        <v>39818</v>
      </c>
      <c r="C140" s="32" t="s">
        <v>529</v>
      </c>
      <c r="D140" s="32"/>
      <c r="E140" s="33" t="s">
        <v>36</v>
      </c>
      <c r="F140" s="32" t="s">
        <v>14</v>
      </c>
      <c r="G140" s="32"/>
      <c r="H140" s="32" t="s">
        <v>30</v>
      </c>
      <c r="I140" s="54"/>
      <c r="J140" s="54">
        <v>39818</v>
      </c>
      <c r="K140" s="3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row>
    <row r="141" spans="1:73" hidden="1">
      <c r="A141" s="39">
        <f t="shared" si="12"/>
        <v>132</v>
      </c>
      <c r="B141" s="54">
        <v>39825</v>
      </c>
      <c r="C141" s="32" t="s">
        <v>471</v>
      </c>
      <c r="D141" s="32"/>
      <c r="E141" s="33" t="s">
        <v>36</v>
      </c>
      <c r="F141" s="32" t="s">
        <v>14</v>
      </c>
      <c r="G141" s="32"/>
      <c r="H141" s="32" t="s">
        <v>30</v>
      </c>
      <c r="I141" s="54"/>
      <c r="J141" s="54">
        <v>39825</v>
      </c>
      <c r="K141" s="3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row>
    <row r="142" spans="1:73" hidden="1">
      <c r="A142" s="39">
        <f t="shared" si="12"/>
        <v>133</v>
      </c>
      <c r="B142" s="54">
        <v>39832</v>
      </c>
      <c r="C142" s="32" t="s">
        <v>469</v>
      </c>
      <c r="D142" s="32"/>
      <c r="E142" s="33" t="s">
        <v>36</v>
      </c>
      <c r="F142" s="32" t="s">
        <v>468</v>
      </c>
      <c r="G142" s="32"/>
      <c r="H142" s="32" t="s">
        <v>30</v>
      </c>
      <c r="I142" s="54"/>
      <c r="J142" s="54">
        <v>39832</v>
      </c>
      <c r="K142" s="3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row>
    <row r="143" spans="1:73" ht="25.5" hidden="1">
      <c r="A143" s="39">
        <f t="shared" si="12"/>
        <v>134</v>
      </c>
      <c r="B143" s="54">
        <v>39839</v>
      </c>
      <c r="C143" s="32" t="s">
        <v>450</v>
      </c>
      <c r="D143" s="32"/>
      <c r="E143" s="33" t="s">
        <v>36</v>
      </c>
      <c r="F143" s="32" t="s">
        <v>453</v>
      </c>
      <c r="G143" s="32"/>
      <c r="H143" s="32" t="s">
        <v>30</v>
      </c>
      <c r="I143" s="54"/>
      <c r="J143" s="54">
        <v>39839</v>
      </c>
      <c r="K143" s="3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row>
    <row r="144" spans="1:73" hidden="1">
      <c r="A144" s="39">
        <f t="shared" si="12"/>
        <v>135</v>
      </c>
      <c r="B144" s="54">
        <v>39846</v>
      </c>
      <c r="C144" s="32" t="s">
        <v>415</v>
      </c>
      <c r="D144" s="32"/>
      <c r="E144" s="33" t="s">
        <v>36</v>
      </c>
      <c r="F144" s="32" t="s">
        <v>14</v>
      </c>
      <c r="G144" s="32"/>
      <c r="H144" s="32" t="s">
        <v>30</v>
      </c>
      <c r="I144" s="54"/>
      <c r="J144" s="54">
        <v>39846</v>
      </c>
      <c r="K144" s="3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row>
    <row r="145" spans="1:73" hidden="1">
      <c r="A145" s="39">
        <f t="shared" si="12"/>
        <v>136</v>
      </c>
      <c r="B145" s="54">
        <v>39853</v>
      </c>
      <c r="C145" s="32" t="s">
        <v>273</v>
      </c>
      <c r="D145" s="32"/>
      <c r="E145" s="33" t="s">
        <v>36</v>
      </c>
      <c r="F145" s="32" t="s">
        <v>14</v>
      </c>
      <c r="G145" s="32"/>
      <c r="H145" s="32" t="s">
        <v>30</v>
      </c>
      <c r="I145" s="54"/>
      <c r="J145" s="54">
        <v>39853</v>
      </c>
      <c r="K145" s="3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row>
    <row r="146" spans="1:73" ht="38.25" hidden="1">
      <c r="A146" s="39">
        <f t="shared" ref="A146:A152" si="13">SUM(A145+1)</f>
        <v>137</v>
      </c>
      <c r="B146" s="54">
        <v>39860</v>
      </c>
      <c r="C146" s="32" t="s">
        <v>190</v>
      </c>
      <c r="D146" s="32"/>
      <c r="E146" s="33" t="s">
        <v>36</v>
      </c>
      <c r="F146" s="32" t="s">
        <v>153</v>
      </c>
      <c r="G146" s="32"/>
      <c r="H146" s="32" t="s">
        <v>30</v>
      </c>
      <c r="I146" s="54"/>
      <c r="J146" s="54">
        <v>39868</v>
      </c>
      <c r="K146" s="3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row>
    <row r="147" spans="1:73" hidden="1">
      <c r="A147" s="39">
        <f t="shared" si="13"/>
        <v>138</v>
      </c>
      <c r="B147" s="54">
        <v>39868</v>
      </c>
      <c r="C147" s="32" t="s">
        <v>154</v>
      </c>
      <c r="D147" s="32"/>
      <c r="E147" s="33" t="s">
        <v>36</v>
      </c>
      <c r="F147" s="32" t="s">
        <v>14</v>
      </c>
      <c r="G147" s="32"/>
      <c r="H147" s="32" t="s">
        <v>30</v>
      </c>
      <c r="I147" s="54"/>
      <c r="J147" s="54">
        <v>39868</v>
      </c>
      <c r="K147" s="3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row>
    <row r="148" spans="1:73" ht="25.5" hidden="1">
      <c r="A148" s="39">
        <f t="shared" si="13"/>
        <v>139</v>
      </c>
      <c r="B148" s="54">
        <v>39898</v>
      </c>
      <c r="C148" s="32" t="s">
        <v>568</v>
      </c>
      <c r="D148" s="32"/>
      <c r="E148" s="33" t="s">
        <v>47</v>
      </c>
      <c r="F148" s="32" t="s">
        <v>433</v>
      </c>
      <c r="G148" s="32"/>
      <c r="H148" s="32" t="s">
        <v>30</v>
      </c>
      <c r="I148" s="54"/>
      <c r="J148" s="54">
        <v>39929</v>
      </c>
      <c r="K148" s="3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row>
    <row r="149" spans="1:73" hidden="1">
      <c r="A149" s="39">
        <f t="shared" si="13"/>
        <v>140</v>
      </c>
      <c r="B149" s="54">
        <v>39906</v>
      </c>
      <c r="C149" s="32" t="s">
        <v>487</v>
      </c>
      <c r="D149" s="32"/>
      <c r="E149" s="33" t="s">
        <v>47</v>
      </c>
      <c r="F149" s="32" t="s">
        <v>14</v>
      </c>
      <c r="G149" s="32"/>
      <c r="H149" s="32" t="s">
        <v>30</v>
      </c>
      <c r="I149" s="54"/>
      <c r="J149" s="54">
        <v>39929</v>
      </c>
      <c r="K149" s="3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row>
    <row r="150" spans="1:73" ht="19.5" hidden="1" customHeight="1">
      <c r="A150" s="39">
        <f t="shared" si="13"/>
        <v>141</v>
      </c>
      <c r="B150" s="54">
        <v>39929</v>
      </c>
      <c r="C150" s="32" t="s">
        <v>434</v>
      </c>
      <c r="D150" s="32"/>
      <c r="E150" s="33" t="s">
        <v>47</v>
      </c>
      <c r="F150" s="32" t="s">
        <v>343</v>
      </c>
      <c r="G150" s="32"/>
      <c r="H150" s="32" t="s">
        <v>30</v>
      </c>
      <c r="I150" s="54"/>
      <c r="J150" s="54">
        <v>39954</v>
      </c>
      <c r="K150" s="3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row>
    <row r="151" spans="1:73" ht="25.5" hidden="1">
      <c r="A151" s="39">
        <f t="shared" si="13"/>
        <v>142</v>
      </c>
      <c r="B151" s="54">
        <v>39954</v>
      </c>
      <c r="C151" s="32" t="s">
        <v>366</v>
      </c>
      <c r="D151" s="32"/>
      <c r="E151" s="33" t="s">
        <v>443</v>
      </c>
      <c r="F151" s="32" t="s">
        <v>3</v>
      </c>
      <c r="G151" s="32"/>
      <c r="H151" s="32" t="s">
        <v>30</v>
      </c>
      <c r="I151" s="54"/>
      <c r="J151" s="54">
        <v>39968</v>
      </c>
      <c r="K151" s="3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row>
    <row r="152" spans="1:73" hidden="1">
      <c r="A152" s="39">
        <f t="shared" si="13"/>
        <v>143</v>
      </c>
      <c r="B152" s="54">
        <v>39975</v>
      </c>
      <c r="C152" s="32" t="s">
        <v>457</v>
      </c>
      <c r="D152" s="32"/>
      <c r="E152" s="33" t="s">
        <v>84</v>
      </c>
      <c r="F152" s="32" t="s">
        <v>458</v>
      </c>
      <c r="G152" s="32"/>
      <c r="H152" s="32" t="s">
        <v>30</v>
      </c>
      <c r="I152" s="54"/>
      <c r="J152" s="54">
        <v>39975</v>
      </c>
      <c r="K152" s="3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row>
    <row r="153" spans="1:73" ht="25.5" hidden="1">
      <c r="A153" s="39">
        <f t="shared" ref="A153:A158" si="14">SUM(A152+1)</f>
        <v>144</v>
      </c>
      <c r="B153" s="54">
        <v>40002</v>
      </c>
      <c r="C153" s="32" t="s">
        <v>333</v>
      </c>
      <c r="D153" s="32"/>
      <c r="E153" s="33" t="s">
        <v>73</v>
      </c>
      <c r="F153" s="32" t="s">
        <v>537</v>
      </c>
      <c r="G153" s="32"/>
      <c r="H153" s="32" t="s">
        <v>30</v>
      </c>
      <c r="I153" s="54"/>
      <c r="J153" s="54">
        <v>40072</v>
      </c>
      <c r="K153" s="3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row>
    <row r="154" spans="1:73" ht="38.25" hidden="1">
      <c r="A154" s="39">
        <f t="shared" si="14"/>
        <v>145</v>
      </c>
      <c r="B154" s="70">
        <v>40058</v>
      </c>
      <c r="C154" s="32" t="s">
        <v>349</v>
      </c>
      <c r="D154" s="32"/>
      <c r="E154" s="33" t="s">
        <v>73</v>
      </c>
      <c r="F154" s="32" t="s">
        <v>536</v>
      </c>
      <c r="G154" s="32"/>
      <c r="H154" s="32" t="s">
        <v>30</v>
      </c>
      <c r="I154" s="54"/>
      <c r="J154" s="54">
        <v>40072</v>
      </c>
      <c r="K154" s="3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row>
    <row r="155" spans="1:73" hidden="1">
      <c r="A155" s="39">
        <f t="shared" si="14"/>
        <v>146</v>
      </c>
      <c r="B155" s="54">
        <v>40079</v>
      </c>
      <c r="C155" s="32" t="s">
        <v>518</v>
      </c>
      <c r="D155" s="32"/>
      <c r="E155" s="33" t="s">
        <v>227</v>
      </c>
      <c r="F155" s="32" t="s">
        <v>458</v>
      </c>
      <c r="G155" s="32"/>
      <c r="H155" s="32" t="s">
        <v>30</v>
      </c>
      <c r="I155" s="54"/>
      <c r="J155" s="54">
        <v>40079</v>
      </c>
      <c r="K155" s="3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row>
    <row r="156" spans="1:73" hidden="1">
      <c r="A156" s="39">
        <f t="shared" si="14"/>
        <v>147</v>
      </c>
      <c r="B156" s="54">
        <v>40086</v>
      </c>
      <c r="C156" s="32" t="s">
        <v>512</v>
      </c>
      <c r="D156" s="32"/>
      <c r="E156" s="33" t="s">
        <v>227</v>
      </c>
      <c r="F156" s="32" t="s">
        <v>458</v>
      </c>
      <c r="G156" s="32"/>
      <c r="H156" s="32" t="s">
        <v>30</v>
      </c>
      <c r="I156" s="54"/>
      <c r="J156" s="54">
        <v>40086</v>
      </c>
      <c r="K156" s="3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row>
    <row r="157" spans="1:73" ht="63.75" hidden="1">
      <c r="A157" s="39">
        <f t="shared" si="14"/>
        <v>148</v>
      </c>
      <c r="B157" s="54">
        <v>40093</v>
      </c>
      <c r="C157" s="32" t="s">
        <v>260</v>
      </c>
      <c r="D157" s="32"/>
      <c r="E157" s="33" t="s">
        <v>227</v>
      </c>
      <c r="F157" s="32" t="s">
        <v>476</v>
      </c>
      <c r="G157" s="32"/>
      <c r="H157" s="32" t="s">
        <v>30</v>
      </c>
      <c r="I157" s="54"/>
      <c r="J157" s="54">
        <v>40121</v>
      </c>
      <c r="K157" s="3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row>
    <row r="158" spans="1:73" hidden="1">
      <c r="A158" s="39">
        <f t="shared" si="14"/>
        <v>149</v>
      </c>
      <c r="B158" s="54">
        <v>40121</v>
      </c>
      <c r="C158" s="32" t="s">
        <v>477</v>
      </c>
      <c r="D158" s="32"/>
      <c r="E158" s="33" t="s">
        <v>227</v>
      </c>
      <c r="F158" s="32" t="s">
        <v>458</v>
      </c>
      <c r="G158" s="32"/>
      <c r="H158" s="32" t="s">
        <v>30</v>
      </c>
      <c r="I158" s="54"/>
      <c r="J158" s="54">
        <v>40121</v>
      </c>
      <c r="K158" s="3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row>
    <row r="159" spans="1:73" hidden="1">
      <c r="A159" s="39">
        <f t="shared" ref="A159:A164" si="15">SUM(A158+1)</f>
        <v>150</v>
      </c>
      <c r="B159" s="54">
        <v>40128</v>
      </c>
      <c r="C159" s="32" t="s">
        <v>399</v>
      </c>
      <c r="D159" s="32"/>
      <c r="E159" s="33" t="s">
        <v>227</v>
      </c>
      <c r="F159" s="32" t="s">
        <v>286</v>
      </c>
      <c r="G159" s="32"/>
      <c r="H159" s="32" t="s">
        <v>30</v>
      </c>
      <c r="I159" s="54"/>
      <c r="J159" s="54">
        <v>40128</v>
      </c>
      <c r="K159" s="3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row>
    <row r="160" spans="1:73" ht="25.5" hidden="1">
      <c r="A160" s="39">
        <f t="shared" si="15"/>
        <v>151</v>
      </c>
      <c r="B160" s="54">
        <v>40135</v>
      </c>
      <c r="C160" s="32" t="s">
        <v>401</v>
      </c>
      <c r="D160" s="32"/>
      <c r="E160" s="33" t="s">
        <v>238</v>
      </c>
      <c r="F160" s="32" t="s">
        <v>409</v>
      </c>
      <c r="G160" s="32"/>
      <c r="H160" s="32" t="s">
        <v>30</v>
      </c>
      <c r="I160" s="54"/>
      <c r="J160" s="54">
        <v>40135</v>
      </c>
      <c r="K160" s="3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row>
    <row r="161" spans="1:73" ht="38.25" hidden="1">
      <c r="A161" s="39">
        <f t="shared" si="15"/>
        <v>152</v>
      </c>
      <c r="B161" s="54">
        <v>40142</v>
      </c>
      <c r="C161" s="32" t="s">
        <v>208</v>
      </c>
      <c r="D161" s="32"/>
      <c r="E161" s="33" t="s">
        <v>455</v>
      </c>
      <c r="F161" s="32" t="s">
        <v>604</v>
      </c>
      <c r="G161" s="32"/>
      <c r="H161" s="32" t="s">
        <v>30</v>
      </c>
      <c r="I161" s="54"/>
      <c r="J161" s="54">
        <v>40149</v>
      </c>
      <c r="K161" s="3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row>
    <row r="162" spans="1:73" ht="38.25" hidden="1">
      <c r="A162" s="39">
        <f t="shared" si="15"/>
        <v>153</v>
      </c>
      <c r="B162" s="54">
        <v>40149</v>
      </c>
      <c r="C162" s="32" t="s">
        <v>208</v>
      </c>
      <c r="D162" s="32"/>
      <c r="E162" s="33" t="s">
        <v>455</v>
      </c>
      <c r="F162" s="32" t="s">
        <v>200</v>
      </c>
      <c r="G162" s="32"/>
      <c r="H162" s="32" t="s">
        <v>30</v>
      </c>
      <c r="I162" s="54"/>
      <c r="J162" s="54">
        <v>40156</v>
      </c>
      <c r="K162" s="3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row>
    <row r="163" spans="1:73" ht="25.5" hidden="1">
      <c r="A163" s="39">
        <f t="shared" si="15"/>
        <v>154</v>
      </c>
      <c r="B163" s="54">
        <v>40156</v>
      </c>
      <c r="C163" s="32" t="s">
        <v>201</v>
      </c>
      <c r="D163" s="32"/>
      <c r="E163" s="33" t="s">
        <v>455</v>
      </c>
      <c r="F163" s="32" t="s">
        <v>202</v>
      </c>
      <c r="G163" s="32"/>
      <c r="H163" s="32" t="s">
        <v>30</v>
      </c>
      <c r="I163" s="54"/>
      <c r="J163" s="54">
        <v>40163</v>
      </c>
      <c r="K163" s="3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row>
    <row r="164" spans="1:73" hidden="1">
      <c r="A164" s="39">
        <f t="shared" si="15"/>
        <v>155</v>
      </c>
      <c r="B164" s="54">
        <v>40163</v>
      </c>
      <c r="C164" s="32" t="s">
        <v>508</v>
      </c>
      <c r="D164" s="32"/>
      <c r="E164" s="33" t="s">
        <v>455</v>
      </c>
      <c r="F164" s="32" t="s">
        <v>509</v>
      </c>
      <c r="G164" s="32"/>
      <c r="H164" s="32" t="s">
        <v>30</v>
      </c>
      <c r="I164" s="54"/>
      <c r="J164" s="54">
        <v>40163</v>
      </c>
      <c r="K164" s="3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row>
    <row r="165" spans="1:73" hidden="1">
      <c r="A165" s="103">
        <f>SUM(A164+1)</f>
        <v>156</v>
      </c>
      <c r="B165" s="97">
        <v>40184</v>
      </c>
      <c r="C165" s="100" t="s">
        <v>554</v>
      </c>
      <c r="D165" s="100"/>
      <c r="E165" s="101" t="s">
        <v>455</v>
      </c>
      <c r="F165" s="100" t="s">
        <v>509</v>
      </c>
      <c r="G165" s="100"/>
      <c r="H165" s="100" t="s">
        <v>30</v>
      </c>
      <c r="I165" s="97"/>
      <c r="J165" s="97">
        <v>40184</v>
      </c>
      <c r="K165" s="102"/>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row>
    <row r="166" spans="1:73">
      <c r="A166" s="86">
        <f>SUM(A165+1)</f>
        <v>157</v>
      </c>
      <c r="B166" s="87">
        <v>40191</v>
      </c>
      <c r="C166" s="88" t="s">
        <v>296</v>
      </c>
      <c r="D166" s="88"/>
      <c r="E166" s="89" t="s">
        <v>455</v>
      </c>
      <c r="F166" s="88" t="s">
        <v>509</v>
      </c>
      <c r="G166" s="88"/>
      <c r="H166" s="88" t="s">
        <v>71</v>
      </c>
      <c r="I166" s="87">
        <v>40191</v>
      </c>
      <c r="J166" s="87"/>
      <c r="K166" s="91"/>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row>
    <row r="167" spans="1:73">
      <c r="A167" s="38">
        <f>SUM(A166+1)</f>
        <v>158</v>
      </c>
      <c r="B167" s="55">
        <v>40198</v>
      </c>
      <c r="C167" s="20" t="s">
        <v>627</v>
      </c>
      <c r="D167" s="20"/>
      <c r="E167" s="29" t="s">
        <v>455</v>
      </c>
      <c r="F167" s="20" t="s">
        <v>628</v>
      </c>
      <c r="G167" s="20"/>
      <c r="H167" s="20" t="s">
        <v>31</v>
      </c>
      <c r="I167" s="55">
        <v>40198</v>
      </c>
      <c r="J167" s="55"/>
      <c r="K167" s="6"/>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row>
    <row r="168" spans="1:73" ht="19.5">
      <c r="A168" s="83" t="s">
        <v>77</v>
      </c>
      <c r="B168" s="83"/>
      <c r="C168" s="83"/>
      <c r="D168" s="83"/>
      <c r="E168" s="83"/>
      <c r="F168" s="83"/>
      <c r="G168" s="12"/>
      <c r="I168" s="59"/>
      <c r="J168" s="60"/>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row>
    <row r="169" spans="1:73" ht="25.5" hidden="1">
      <c r="A169" s="39">
        <f>SUM(A167+1)</f>
        <v>159</v>
      </c>
      <c r="B169" s="54">
        <v>39577</v>
      </c>
      <c r="C169" s="32" t="s">
        <v>53</v>
      </c>
      <c r="D169" s="32"/>
      <c r="E169" s="33" t="s">
        <v>42</v>
      </c>
      <c r="F169" s="32" t="s">
        <v>93</v>
      </c>
      <c r="G169" s="32"/>
      <c r="H169" s="32" t="s">
        <v>30</v>
      </c>
      <c r="I169" s="54"/>
      <c r="J169" s="54">
        <v>39608</v>
      </c>
      <c r="K169" s="3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row>
    <row r="170" spans="1:73" ht="198.75" hidden="1" customHeight="1">
      <c r="A170" s="39">
        <f t="shared" ref="A170:A180" si="16">SUM(A169+1)</f>
        <v>160</v>
      </c>
      <c r="B170" s="54">
        <v>39615</v>
      </c>
      <c r="C170" s="32" t="s">
        <v>109</v>
      </c>
      <c r="D170" s="32"/>
      <c r="E170" s="33" t="s">
        <v>42</v>
      </c>
      <c r="F170" s="32" t="s">
        <v>110</v>
      </c>
      <c r="G170" s="32"/>
      <c r="H170" s="32" t="s">
        <v>30</v>
      </c>
      <c r="I170" s="54"/>
      <c r="J170" s="54">
        <v>39615</v>
      </c>
      <c r="K170" s="34"/>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c r="BK170" s="4"/>
      <c r="BL170" s="4"/>
      <c r="BM170" s="4"/>
      <c r="BN170" s="4"/>
      <c r="BO170" s="4"/>
      <c r="BP170" s="4"/>
      <c r="BQ170" s="4"/>
      <c r="BR170" s="4"/>
      <c r="BS170" s="4"/>
      <c r="BT170" s="4"/>
      <c r="BU170" s="4"/>
    </row>
    <row r="171" spans="1:73" ht="25.5" hidden="1">
      <c r="A171" s="39">
        <f t="shared" si="16"/>
        <v>161</v>
      </c>
      <c r="B171" s="54">
        <v>39636</v>
      </c>
      <c r="C171" s="32" t="s">
        <v>145</v>
      </c>
      <c r="D171" s="32"/>
      <c r="E171" s="33" t="s">
        <v>42</v>
      </c>
      <c r="F171" s="32" t="s">
        <v>146</v>
      </c>
      <c r="G171" s="32"/>
      <c r="H171" s="32" t="s">
        <v>30</v>
      </c>
      <c r="I171" s="54"/>
      <c r="J171" s="54">
        <v>39643</v>
      </c>
      <c r="K171" s="3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c r="BM171" s="4"/>
      <c r="BN171" s="4"/>
      <c r="BO171" s="4"/>
      <c r="BP171" s="4"/>
      <c r="BQ171" s="4"/>
      <c r="BR171" s="4"/>
      <c r="BS171" s="4"/>
      <c r="BT171" s="4"/>
      <c r="BU171" s="4"/>
    </row>
    <row r="172" spans="1:73" ht="216.75" hidden="1">
      <c r="A172" s="39">
        <f t="shared" si="16"/>
        <v>162</v>
      </c>
      <c r="B172" s="54">
        <v>39689</v>
      </c>
      <c r="C172" s="32" t="s">
        <v>197</v>
      </c>
      <c r="D172" s="32"/>
      <c r="E172" s="33" t="s">
        <v>42</v>
      </c>
      <c r="F172" s="35" t="s">
        <v>195</v>
      </c>
      <c r="G172" s="32"/>
      <c r="H172" s="32" t="s">
        <v>30</v>
      </c>
      <c r="I172" s="54"/>
      <c r="J172" s="54">
        <v>39706</v>
      </c>
      <c r="K172" s="3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row>
    <row r="173" spans="1:73" ht="38.25" hidden="1">
      <c r="A173" s="39">
        <f t="shared" si="16"/>
        <v>163</v>
      </c>
      <c r="B173" s="54">
        <v>39713</v>
      </c>
      <c r="C173" s="32" t="s">
        <v>243</v>
      </c>
      <c r="D173" s="32"/>
      <c r="E173" s="33" t="s">
        <v>42</v>
      </c>
      <c r="F173" s="35" t="s">
        <v>244</v>
      </c>
      <c r="G173" s="32"/>
      <c r="H173" s="32" t="s">
        <v>30</v>
      </c>
      <c r="I173" s="54"/>
      <c r="J173" s="54">
        <v>39713</v>
      </c>
      <c r="K173" s="3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row>
    <row r="174" spans="1:73" ht="51" hidden="1">
      <c r="A174" s="39">
        <f t="shared" si="16"/>
        <v>164</v>
      </c>
      <c r="B174" s="54">
        <v>39720</v>
      </c>
      <c r="C174" s="32" t="s">
        <v>250</v>
      </c>
      <c r="D174" s="32"/>
      <c r="E174" s="33" t="s">
        <v>42</v>
      </c>
      <c r="F174" s="35" t="s">
        <v>255</v>
      </c>
      <c r="G174" s="32"/>
      <c r="H174" s="32" t="s">
        <v>30</v>
      </c>
      <c r="I174" s="54"/>
      <c r="J174" s="54">
        <v>39730</v>
      </c>
      <c r="K174" s="3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c r="BM174" s="4"/>
      <c r="BN174" s="4"/>
      <c r="BO174" s="4"/>
      <c r="BP174" s="4"/>
      <c r="BQ174" s="4"/>
      <c r="BR174" s="4"/>
      <c r="BS174" s="4"/>
      <c r="BT174" s="4"/>
      <c r="BU174" s="4"/>
    </row>
    <row r="175" spans="1:73" ht="216.75" hidden="1">
      <c r="A175" s="39">
        <f t="shared" si="16"/>
        <v>165</v>
      </c>
      <c r="B175" s="54">
        <v>39720</v>
      </c>
      <c r="C175" s="32" t="s">
        <v>251</v>
      </c>
      <c r="D175" s="32"/>
      <c r="E175" s="33" t="s">
        <v>84</v>
      </c>
      <c r="F175" s="35" t="s">
        <v>375</v>
      </c>
      <c r="G175" s="32"/>
      <c r="H175" s="32" t="s">
        <v>30</v>
      </c>
      <c r="I175" s="54"/>
      <c r="J175" s="54">
        <v>39776</v>
      </c>
      <c r="K175" s="3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row>
    <row r="176" spans="1:73" ht="63.75" hidden="1">
      <c r="A176" s="39">
        <f t="shared" si="16"/>
        <v>166</v>
      </c>
      <c r="B176" s="54">
        <v>39734</v>
      </c>
      <c r="C176" s="32" t="s">
        <v>310</v>
      </c>
      <c r="D176" s="32"/>
      <c r="E176" s="33" t="s">
        <v>42</v>
      </c>
      <c r="F176" s="35" t="s">
        <v>311</v>
      </c>
      <c r="G176" s="32"/>
      <c r="H176" s="32" t="s">
        <v>30</v>
      </c>
      <c r="I176" s="54"/>
      <c r="J176" s="54">
        <v>39734</v>
      </c>
      <c r="K176" s="3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row>
    <row r="177" spans="1:73" ht="63.75" hidden="1">
      <c r="A177" s="39">
        <f t="shared" si="16"/>
        <v>167</v>
      </c>
      <c r="B177" s="54">
        <v>39755</v>
      </c>
      <c r="C177" s="32" t="s">
        <v>19</v>
      </c>
      <c r="D177" s="32"/>
      <c r="E177" s="33" t="s">
        <v>42</v>
      </c>
      <c r="F177" s="35" t="s">
        <v>390</v>
      </c>
      <c r="G177" s="32"/>
      <c r="H177" s="32" t="s">
        <v>30</v>
      </c>
      <c r="I177" s="54"/>
      <c r="J177" s="54">
        <v>39791</v>
      </c>
      <c r="K177" s="3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row>
    <row r="178" spans="1:73" ht="38.25" hidden="1">
      <c r="A178" s="39">
        <f t="shared" si="16"/>
        <v>168</v>
      </c>
      <c r="B178" s="54">
        <v>39783</v>
      </c>
      <c r="C178" s="32" t="s">
        <v>592</v>
      </c>
      <c r="D178" s="32"/>
      <c r="E178" s="33" t="s">
        <v>42</v>
      </c>
      <c r="F178" s="35" t="s">
        <v>593</v>
      </c>
      <c r="G178" s="32"/>
      <c r="H178" s="32" t="s">
        <v>30</v>
      </c>
      <c r="I178" s="54"/>
      <c r="J178" s="54">
        <v>39791</v>
      </c>
      <c r="K178" s="3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c r="BJ178" s="4"/>
      <c r="BK178" s="4"/>
      <c r="BL178" s="4"/>
      <c r="BM178" s="4"/>
      <c r="BN178" s="4"/>
      <c r="BO178" s="4"/>
      <c r="BP178" s="4"/>
      <c r="BQ178" s="4"/>
      <c r="BR178" s="4"/>
      <c r="BS178" s="4"/>
      <c r="BT178" s="4"/>
      <c r="BU178" s="4"/>
    </row>
    <row r="179" spans="1:73" ht="51" hidden="1">
      <c r="A179" s="39">
        <f t="shared" si="16"/>
        <v>169</v>
      </c>
      <c r="B179" s="54">
        <v>39783</v>
      </c>
      <c r="C179" s="32" t="s">
        <v>10</v>
      </c>
      <c r="D179" s="32"/>
      <c r="E179" s="33" t="s">
        <v>42</v>
      </c>
      <c r="F179" s="35" t="s">
        <v>11</v>
      </c>
      <c r="G179" s="32"/>
      <c r="H179" s="32" t="s">
        <v>30</v>
      </c>
      <c r="I179" s="54"/>
      <c r="J179" s="54">
        <v>39791</v>
      </c>
      <c r="K179" s="3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c r="BM179" s="4"/>
      <c r="BN179" s="4"/>
      <c r="BO179" s="4"/>
      <c r="BP179" s="4"/>
      <c r="BQ179" s="4"/>
      <c r="BR179" s="4"/>
      <c r="BS179" s="4"/>
      <c r="BT179" s="4"/>
      <c r="BU179" s="4"/>
    </row>
    <row r="180" spans="1:73" ht="76.5" hidden="1">
      <c r="A180" s="39">
        <f t="shared" si="16"/>
        <v>170</v>
      </c>
      <c r="B180" s="54">
        <v>39800</v>
      </c>
      <c r="C180" s="32" t="s">
        <v>421</v>
      </c>
      <c r="D180" s="32"/>
      <c r="E180" s="33" t="s">
        <v>42</v>
      </c>
      <c r="F180" s="35" t="s">
        <v>565</v>
      </c>
      <c r="G180" s="32"/>
      <c r="H180" s="32" t="s">
        <v>30</v>
      </c>
      <c r="I180" s="54"/>
      <c r="J180" s="54">
        <v>39800</v>
      </c>
      <c r="K180" s="3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c r="BI180" s="4"/>
      <c r="BJ180" s="4"/>
      <c r="BK180" s="4"/>
      <c r="BL180" s="4"/>
      <c r="BM180" s="4"/>
      <c r="BN180" s="4"/>
      <c r="BO180" s="4"/>
      <c r="BP180" s="4"/>
      <c r="BQ180" s="4"/>
      <c r="BR180" s="4"/>
      <c r="BS180" s="4"/>
      <c r="BT180" s="4"/>
      <c r="BU180" s="4"/>
    </row>
    <row r="181" spans="1:73" ht="38.25" hidden="1">
      <c r="A181" s="39">
        <f t="shared" ref="A181:A186" si="17">SUM(A180+1)</f>
        <v>171</v>
      </c>
      <c r="B181" s="54">
        <v>39805</v>
      </c>
      <c r="C181" s="32" t="s">
        <v>425</v>
      </c>
      <c r="D181" s="32"/>
      <c r="E181" s="33" t="s">
        <v>42</v>
      </c>
      <c r="F181" s="32" t="s">
        <v>546</v>
      </c>
      <c r="G181" s="32"/>
      <c r="H181" s="32" t="s">
        <v>30</v>
      </c>
      <c r="I181" s="54"/>
      <c r="J181" s="54">
        <v>39805</v>
      </c>
      <c r="K181" s="3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row>
    <row r="182" spans="1:73" ht="38.25" hidden="1">
      <c r="A182" s="39">
        <f t="shared" si="17"/>
        <v>172</v>
      </c>
      <c r="B182" s="54">
        <v>39860</v>
      </c>
      <c r="C182" s="32" t="s">
        <v>191</v>
      </c>
      <c r="D182" s="32"/>
      <c r="E182" s="33" t="s">
        <v>42</v>
      </c>
      <c r="F182" s="32" t="s">
        <v>192</v>
      </c>
      <c r="G182" s="32"/>
      <c r="H182" s="32" t="s">
        <v>30</v>
      </c>
      <c r="I182" s="54"/>
      <c r="J182" s="54">
        <v>39860</v>
      </c>
      <c r="K182" s="3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c r="BI182" s="4"/>
      <c r="BJ182" s="4"/>
      <c r="BK182" s="4"/>
      <c r="BL182" s="4"/>
      <c r="BM182" s="4"/>
      <c r="BN182" s="4"/>
      <c r="BO182" s="4"/>
      <c r="BP182" s="4"/>
      <c r="BQ182" s="4"/>
      <c r="BR182" s="4"/>
      <c r="BS182" s="4"/>
      <c r="BT182" s="4"/>
      <c r="BU182" s="4"/>
    </row>
    <row r="183" spans="1:73" ht="25.5" hidden="1">
      <c r="A183" s="39">
        <f t="shared" si="17"/>
        <v>173</v>
      </c>
      <c r="B183" s="54">
        <v>39868</v>
      </c>
      <c r="C183" s="32" t="s">
        <v>155</v>
      </c>
      <c r="D183" s="32"/>
      <c r="E183" s="33" t="s">
        <v>42</v>
      </c>
      <c r="F183" s="32" t="s">
        <v>156</v>
      </c>
      <c r="G183" s="32"/>
      <c r="H183" s="32" t="s">
        <v>30</v>
      </c>
      <c r="I183" s="54"/>
      <c r="J183" s="54">
        <v>39868</v>
      </c>
      <c r="K183" s="3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row>
    <row r="184" spans="1:73" ht="25.5" hidden="1">
      <c r="A184" s="39">
        <f t="shared" si="17"/>
        <v>174</v>
      </c>
      <c r="B184" s="54">
        <v>39898</v>
      </c>
      <c r="C184" s="32" t="s">
        <v>569</v>
      </c>
      <c r="D184" s="32"/>
      <c r="E184" s="33" t="s">
        <v>42</v>
      </c>
      <c r="F184" s="32" t="s">
        <v>570</v>
      </c>
      <c r="G184" s="32"/>
      <c r="H184" s="32" t="s">
        <v>30</v>
      </c>
      <c r="I184" s="54"/>
      <c r="J184" s="54">
        <v>39898</v>
      </c>
      <c r="K184" s="3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row>
    <row r="185" spans="1:73" ht="38.25" hidden="1">
      <c r="A185" s="39">
        <f t="shared" si="17"/>
        <v>175</v>
      </c>
      <c r="B185" s="54">
        <v>39876</v>
      </c>
      <c r="C185" s="32" t="s">
        <v>488</v>
      </c>
      <c r="D185" s="32"/>
      <c r="E185" s="33" t="s">
        <v>42</v>
      </c>
      <c r="F185" s="32" t="s">
        <v>496</v>
      </c>
      <c r="G185" s="32"/>
      <c r="H185" s="32" t="s">
        <v>30</v>
      </c>
      <c r="I185" s="54"/>
      <c r="J185" s="54">
        <v>39906</v>
      </c>
      <c r="K185" s="3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row>
    <row r="186" spans="1:73" ht="63.75" hidden="1">
      <c r="A186" s="39">
        <f t="shared" si="17"/>
        <v>176</v>
      </c>
      <c r="B186" s="54">
        <v>39876</v>
      </c>
      <c r="C186" s="32" t="s">
        <v>489</v>
      </c>
      <c r="D186" s="32"/>
      <c r="E186" s="33" t="s">
        <v>37</v>
      </c>
      <c r="F186" s="32" t="s">
        <v>491</v>
      </c>
      <c r="G186" s="32"/>
      <c r="H186" s="32" t="s">
        <v>30</v>
      </c>
      <c r="I186" s="54"/>
      <c r="J186" s="54">
        <v>39906</v>
      </c>
      <c r="K186" s="3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row>
    <row r="187" spans="1:73" hidden="1">
      <c r="A187" s="39">
        <f t="shared" ref="A187:A192" si="18">SUM(A186+1)</f>
        <v>177</v>
      </c>
      <c r="B187" s="54">
        <v>39929</v>
      </c>
      <c r="C187" s="32" t="s">
        <v>435</v>
      </c>
      <c r="D187" s="32"/>
      <c r="E187" s="33" t="s">
        <v>42</v>
      </c>
      <c r="F187" s="32" t="s">
        <v>436</v>
      </c>
      <c r="G187" s="32"/>
      <c r="H187" s="32" t="s">
        <v>30</v>
      </c>
      <c r="I187" s="54"/>
      <c r="J187" s="54">
        <v>39929</v>
      </c>
      <c r="K187" s="3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row>
    <row r="188" spans="1:73" ht="38.25" hidden="1">
      <c r="A188" s="39">
        <f t="shared" si="18"/>
        <v>178</v>
      </c>
      <c r="B188" s="54">
        <v>39929</v>
      </c>
      <c r="C188" s="32" t="s">
        <v>344</v>
      </c>
      <c r="D188" s="32"/>
      <c r="E188" s="33" t="s">
        <v>42</v>
      </c>
      <c r="F188" s="32" t="s">
        <v>137</v>
      </c>
      <c r="G188" s="32"/>
      <c r="H188" s="32" t="s">
        <v>30</v>
      </c>
      <c r="I188" s="54"/>
      <c r="J188" s="54">
        <v>40009</v>
      </c>
      <c r="K188" s="3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row>
    <row r="189" spans="1:73" ht="25.5" hidden="1">
      <c r="A189" s="39">
        <f t="shared" si="18"/>
        <v>179</v>
      </c>
      <c r="B189" s="54">
        <v>39929</v>
      </c>
      <c r="C189" s="32" t="s">
        <v>429</v>
      </c>
      <c r="D189" s="32"/>
      <c r="E189" s="33" t="s">
        <v>42</v>
      </c>
      <c r="F189" s="32" t="s">
        <v>430</v>
      </c>
      <c r="G189" s="32"/>
      <c r="H189" s="32" t="s">
        <v>30</v>
      </c>
      <c r="I189" s="54"/>
      <c r="J189" s="54">
        <v>40016</v>
      </c>
      <c r="K189" s="3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row>
    <row r="190" spans="1:73" ht="25.5" hidden="1">
      <c r="A190" s="39">
        <f t="shared" si="18"/>
        <v>180</v>
      </c>
      <c r="B190" s="54">
        <v>40058</v>
      </c>
      <c r="C190" s="32" t="s">
        <v>429</v>
      </c>
      <c r="D190" s="32"/>
      <c r="E190" s="33" t="s">
        <v>42</v>
      </c>
      <c r="F190" s="32" t="s">
        <v>350</v>
      </c>
      <c r="G190" s="32"/>
      <c r="H190" s="32" t="s">
        <v>30</v>
      </c>
      <c r="I190" s="54"/>
      <c r="J190" s="54">
        <v>40058</v>
      </c>
      <c r="K190" s="3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row>
    <row r="191" spans="1:73" hidden="1">
      <c r="A191" s="39">
        <f t="shared" si="18"/>
        <v>181</v>
      </c>
      <c r="B191" s="54">
        <v>40058</v>
      </c>
      <c r="C191" s="32" t="s">
        <v>429</v>
      </c>
      <c r="D191" s="32"/>
      <c r="E191" s="33" t="s">
        <v>42</v>
      </c>
      <c r="F191" s="32" t="s">
        <v>171</v>
      </c>
      <c r="G191" s="32"/>
      <c r="H191" s="32" t="s">
        <v>30</v>
      </c>
      <c r="I191" s="54"/>
      <c r="J191" s="54">
        <v>40065</v>
      </c>
      <c r="K191" s="3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c r="BU191" s="4"/>
    </row>
    <row r="192" spans="1:73" ht="38.25" hidden="1">
      <c r="A192" s="39">
        <f t="shared" si="18"/>
        <v>182</v>
      </c>
      <c r="B192" s="54">
        <v>40107</v>
      </c>
      <c r="C192" s="32" t="s">
        <v>429</v>
      </c>
      <c r="D192" s="32"/>
      <c r="E192" s="33" t="s">
        <v>42</v>
      </c>
      <c r="F192" s="32" t="s">
        <v>362</v>
      </c>
      <c r="G192" s="32"/>
      <c r="H192" s="32" t="s">
        <v>30</v>
      </c>
      <c r="I192" s="54"/>
      <c r="J192" s="54">
        <v>40107</v>
      </c>
      <c r="K192" s="3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row>
    <row r="193" spans="1:73" ht="25.5" hidden="1">
      <c r="A193" s="39">
        <f>SUM(A192+1)</f>
        <v>183</v>
      </c>
      <c r="B193" s="54">
        <v>40107</v>
      </c>
      <c r="C193" s="32" t="s">
        <v>429</v>
      </c>
      <c r="D193" s="32"/>
      <c r="E193" s="33" t="s">
        <v>42</v>
      </c>
      <c r="F193" s="32" t="s">
        <v>478</v>
      </c>
      <c r="G193" s="32"/>
      <c r="H193" s="32" t="s">
        <v>30</v>
      </c>
      <c r="I193" s="54"/>
      <c r="J193" s="54">
        <v>40121</v>
      </c>
      <c r="K193" s="3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row>
    <row r="194" spans="1:73" ht="25.5" hidden="1">
      <c r="A194" s="39">
        <f>SUM(A193+1)</f>
        <v>184</v>
      </c>
      <c r="B194" s="54">
        <v>40135</v>
      </c>
      <c r="C194" s="32" t="s">
        <v>402</v>
      </c>
      <c r="D194" s="32"/>
      <c r="E194" s="33" t="s">
        <v>42</v>
      </c>
      <c r="F194" s="32" t="s">
        <v>408</v>
      </c>
      <c r="G194" s="32"/>
      <c r="H194" s="32" t="s">
        <v>30</v>
      </c>
      <c r="I194" s="54"/>
      <c r="J194" s="54">
        <v>40135</v>
      </c>
      <c r="K194" s="3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row>
    <row r="195" spans="1:73" hidden="1">
      <c r="A195" s="39">
        <f>SUM(A194+1)</f>
        <v>185</v>
      </c>
      <c r="B195" s="54">
        <v>40142</v>
      </c>
      <c r="C195" s="32" t="s">
        <v>429</v>
      </c>
      <c r="D195" s="32"/>
      <c r="E195" s="33" t="s">
        <v>42</v>
      </c>
      <c r="F195" s="32" t="s">
        <v>214</v>
      </c>
      <c r="G195" s="32"/>
      <c r="H195" s="32" t="s">
        <v>30</v>
      </c>
      <c r="I195" s="54"/>
      <c r="J195" s="54">
        <v>40142</v>
      </c>
      <c r="K195" s="3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row>
    <row r="196" spans="1:73" hidden="1">
      <c r="A196" s="39">
        <f>SUM(A195+1)</f>
        <v>186</v>
      </c>
      <c r="B196" s="54">
        <v>40184</v>
      </c>
      <c r="C196" s="32" t="s">
        <v>429</v>
      </c>
      <c r="D196" s="32"/>
      <c r="E196" s="33" t="s">
        <v>42</v>
      </c>
      <c r="F196" s="32" t="s">
        <v>555</v>
      </c>
      <c r="G196" s="32"/>
      <c r="H196" s="32" t="s">
        <v>30</v>
      </c>
      <c r="I196" s="54"/>
      <c r="J196" s="54">
        <v>40184</v>
      </c>
      <c r="K196" s="3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c r="BM196" s="4"/>
      <c r="BN196" s="4"/>
      <c r="BO196" s="4"/>
      <c r="BP196" s="4"/>
      <c r="BQ196" s="4"/>
      <c r="BR196" s="4"/>
      <c r="BS196" s="4"/>
      <c r="BT196" s="4"/>
      <c r="BU196" s="4"/>
    </row>
    <row r="197" spans="1:73" ht="63.75">
      <c r="A197" s="86">
        <f>SUM(A196+1)</f>
        <v>187</v>
      </c>
      <c r="B197" s="87">
        <v>40191</v>
      </c>
      <c r="C197" s="88" t="s">
        <v>297</v>
      </c>
      <c r="D197" s="88"/>
      <c r="E197" s="89" t="s">
        <v>42</v>
      </c>
      <c r="F197" s="88" t="s">
        <v>629</v>
      </c>
      <c r="G197" s="88"/>
      <c r="H197" s="88" t="s">
        <v>71</v>
      </c>
      <c r="I197" s="87">
        <v>40198</v>
      </c>
      <c r="J197" s="87"/>
      <c r="K197" s="91"/>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row>
    <row r="198" spans="1:73" ht="19.5" customHeight="1">
      <c r="A198" s="73" t="s">
        <v>82</v>
      </c>
      <c r="B198" s="73"/>
      <c r="C198" s="73"/>
      <c r="D198" s="73"/>
      <c r="E198" s="73"/>
      <c r="F198" s="73"/>
      <c r="G198" s="12"/>
      <c r="I198" s="59"/>
      <c r="J198" s="60"/>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row>
    <row r="199" spans="1:73" ht="25.5" hidden="1">
      <c r="A199" s="39">
        <f>SUM(A197+1)</f>
        <v>188</v>
      </c>
      <c r="B199" s="54">
        <v>39601</v>
      </c>
      <c r="C199" s="32" t="s">
        <v>54</v>
      </c>
      <c r="D199" s="32"/>
      <c r="E199" s="33" t="s">
        <v>101</v>
      </c>
      <c r="F199" s="32" t="s">
        <v>55</v>
      </c>
      <c r="G199" s="32"/>
      <c r="H199" s="32" t="s">
        <v>30</v>
      </c>
      <c r="I199" s="54"/>
      <c r="J199" s="54">
        <v>39608</v>
      </c>
      <c r="K199" s="3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c r="BU199" s="4"/>
    </row>
    <row r="200" spans="1:73" ht="25.5" hidden="1">
      <c r="A200" s="39">
        <f t="shared" ref="A200:A219" si="19">SUM(A199+1)</f>
        <v>189</v>
      </c>
      <c r="B200" s="54">
        <v>39608</v>
      </c>
      <c r="C200" s="32" t="s">
        <v>100</v>
      </c>
      <c r="D200" s="32"/>
      <c r="E200" s="33" t="s">
        <v>101</v>
      </c>
      <c r="F200" s="32"/>
      <c r="G200" s="32"/>
      <c r="H200" s="32" t="s">
        <v>30</v>
      </c>
      <c r="I200" s="54"/>
      <c r="J200" s="54">
        <v>39608</v>
      </c>
      <c r="K200" s="3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row>
    <row r="201" spans="1:73" ht="25.5" hidden="1">
      <c r="A201" s="39">
        <f t="shared" si="19"/>
        <v>190</v>
      </c>
      <c r="B201" s="54">
        <v>39615</v>
      </c>
      <c r="C201" s="32" t="s">
        <v>113</v>
      </c>
      <c r="D201" s="32"/>
      <c r="E201" s="33" t="s">
        <v>101</v>
      </c>
      <c r="F201" s="32"/>
      <c r="G201" s="32"/>
      <c r="H201" s="32" t="s">
        <v>30</v>
      </c>
      <c r="I201" s="54"/>
      <c r="J201" s="54">
        <v>39629</v>
      </c>
      <c r="K201" s="34"/>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row>
    <row r="202" spans="1:73" ht="25.5" hidden="1">
      <c r="A202" s="39">
        <f t="shared" si="19"/>
        <v>191</v>
      </c>
      <c r="B202" s="54">
        <v>39629</v>
      </c>
      <c r="C202" s="32" t="s">
        <v>118</v>
      </c>
      <c r="D202" s="32"/>
      <c r="E202" s="33" t="s">
        <v>101</v>
      </c>
      <c r="F202" s="32"/>
      <c r="G202" s="32"/>
      <c r="H202" s="32" t="s">
        <v>30</v>
      </c>
      <c r="I202" s="54"/>
      <c r="J202" s="54">
        <v>39636</v>
      </c>
      <c r="K202" s="3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row>
    <row r="203" spans="1:73" ht="25.5" hidden="1">
      <c r="A203" s="39">
        <f t="shared" si="19"/>
        <v>192</v>
      </c>
      <c r="B203" s="54">
        <v>39636</v>
      </c>
      <c r="C203" s="32" t="s">
        <v>118</v>
      </c>
      <c r="D203" s="32"/>
      <c r="E203" s="33" t="s">
        <v>101</v>
      </c>
      <c r="F203" s="32"/>
      <c r="G203" s="32"/>
      <c r="H203" s="32" t="s">
        <v>30</v>
      </c>
      <c r="I203" s="54"/>
      <c r="J203" s="54">
        <v>39643</v>
      </c>
      <c r="K203" s="34"/>
      <c r="O203" s="4"/>
      <c r="P203" s="4"/>
      <c r="Q203" s="4"/>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c r="BG203" s="4"/>
      <c r="BH203" s="4"/>
      <c r="BI203" s="4"/>
      <c r="BJ203" s="4"/>
      <c r="BK203" s="4"/>
      <c r="BL203" s="4"/>
      <c r="BM203" s="4"/>
      <c r="BN203" s="4"/>
      <c r="BO203" s="4"/>
      <c r="BP203" s="4"/>
      <c r="BQ203" s="4"/>
      <c r="BR203" s="4"/>
      <c r="BS203" s="4"/>
      <c r="BT203" s="4"/>
      <c r="BU203" s="4"/>
    </row>
    <row r="204" spans="1:73" ht="25.5" hidden="1">
      <c r="A204" s="39">
        <f t="shared" si="19"/>
        <v>193</v>
      </c>
      <c r="B204" s="54">
        <v>39643</v>
      </c>
      <c r="C204" s="32" t="s">
        <v>118</v>
      </c>
      <c r="D204" s="32"/>
      <c r="E204" s="33" t="s">
        <v>101</v>
      </c>
      <c r="F204" s="32"/>
      <c r="G204" s="32"/>
      <c r="H204" s="32" t="s">
        <v>30</v>
      </c>
      <c r="I204" s="54"/>
      <c r="J204" s="54">
        <v>39657</v>
      </c>
      <c r="K204" s="34"/>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c r="BM204" s="4"/>
      <c r="BN204" s="4"/>
      <c r="BO204" s="4"/>
      <c r="BP204" s="4"/>
      <c r="BQ204" s="4"/>
      <c r="BR204" s="4"/>
      <c r="BS204" s="4"/>
      <c r="BT204" s="4"/>
      <c r="BU204" s="4"/>
    </row>
    <row r="205" spans="1:73" ht="25.5" hidden="1">
      <c r="A205" s="39">
        <f t="shared" si="19"/>
        <v>194</v>
      </c>
      <c r="B205" s="54">
        <v>39657</v>
      </c>
      <c r="C205" s="32" t="s">
        <v>118</v>
      </c>
      <c r="D205" s="32"/>
      <c r="E205" s="33" t="s">
        <v>101</v>
      </c>
      <c r="F205" s="32"/>
      <c r="G205" s="32"/>
      <c r="H205" s="32" t="s">
        <v>30</v>
      </c>
      <c r="I205" s="54"/>
      <c r="J205" s="54">
        <v>39668</v>
      </c>
      <c r="K205" s="3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c r="BM205" s="4"/>
      <c r="BN205" s="4"/>
      <c r="BO205" s="4"/>
      <c r="BP205" s="4"/>
      <c r="BQ205" s="4"/>
      <c r="BR205" s="4"/>
      <c r="BS205" s="4"/>
      <c r="BT205" s="4"/>
      <c r="BU205" s="4"/>
    </row>
    <row r="206" spans="1:73" ht="25.5" hidden="1">
      <c r="A206" s="39">
        <f t="shared" si="19"/>
        <v>195</v>
      </c>
      <c r="B206" s="54">
        <v>39668</v>
      </c>
      <c r="C206" s="32" t="s">
        <v>178</v>
      </c>
      <c r="D206" s="32"/>
      <c r="E206" s="33" t="s">
        <v>101</v>
      </c>
      <c r="F206" s="32"/>
      <c r="G206" s="32"/>
      <c r="H206" s="32" t="s">
        <v>30</v>
      </c>
      <c r="I206" s="54"/>
      <c r="J206" s="54">
        <v>39689</v>
      </c>
      <c r="K206" s="3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c r="BM206" s="4"/>
      <c r="BN206" s="4"/>
      <c r="BO206" s="4"/>
      <c r="BP206" s="4"/>
      <c r="BQ206" s="4"/>
      <c r="BR206" s="4"/>
      <c r="BS206" s="4"/>
      <c r="BT206" s="4"/>
      <c r="BU206" s="4"/>
    </row>
    <row r="207" spans="1:73" ht="38.25" hidden="1">
      <c r="A207" s="39">
        <f t="shared" si="19"/>
        <v>196</v>
      </c>
      <c r="B207" s="54">
        <v>39668</v>
      </c>
      <c r="C207" s="32" t="s">
        <v>180</v>
      </c>
      <c r="D207" s="32"/>
      <c r="E207" s="33" t="s">
        <v>101</v>
      </c>
      <c r="F207" s="32" t="s">
        <v>229</v>
      </c>
      <c r="G207" s="32"/>
      <c r="H207" s="32" t="s">
        <v>30</v>
      </c>
      <c r="I207" s="54"/>
      <c r="J207" s="54">
        <v>39713</v>
      </c>
      <c r="K207" s="3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row>
    <row r="208" spans="1:73" ht="25.5" hidden="1">
      <c r="A208" s="39">
        <f t="shared" si="19"/>
        <v>197</v>
      </c>
      <c r="B208" s="54">
        <v>39689</v>
      </c>
      <c r="C208" s="32" t="s">
        <v>118</v>
      </c>
      <c r="D208" s="32"/>
      <c r="E208" s="33" t="s">
        <v>101</v>
      </c>
      <c r="F208" s="32"/>
      <c r="G208" s="32"/>
      <c r="H208" s="32" t="s">
        <v>30</v>
      </c>
      <c r="I208" s="54"/>
      <c r="J208" s="54">
        <v>39699</v>
      </c>
      <c r="K208" s="3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row>
    <row r="209" spans="1:73" ht="25.5" hidden="1">
      <c r="A209" s="39">
        <f t="shared" si="19"/>
        <v>198</v>
      </c>
      <c r="B209" s="54">
        <v>39699</v>
      </c>
      <c r="C209" s="32" t="s">
        <v>118</v>
      </c>
      <c r="D209" s="32"/>
      <c r="E209" s="33" t="s">
        <v>101</v>
      </c>
      <c r="F209" s="32"/>
      <c r="G209" s="32"/>
      <c r="H209" s="32" t="s">
        <v>30</v>
      </c>
      <c r="I209" s="54"/>
      <c r="J209" s="54">
        <v>39706</v>
      </c>
      <c r="K209" s="34"/>
      <c r="O209" s="4"/>
      <c r="P209" s="4"/>
      <c r="Q209" s="4"/>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c r="BI209" s="4"/>
      <c r="BJ209" s="4"/>
      <c r="BK209" s="4"/>
      <c r="BL209" s="4"/>
      <c r="BM209" s="4"/>
      <c r="BN209" s="4"/>
      <c r="BO209" s="4"/>
      <c r="BP209" s="4"/>
      <c r="BQ209" s="4"/>
      <c r="BR209" s="4"/>
      <c r="BS209" s="4"/>
      <c r="BT209" s="4"/>
      <c r="BU209" s="4"/>
    </row>
    <row r="210" spans="1:73" hidden="1">
      <c r="A210" s="39">
        <f t="shared" si="19"/>
        <v>199</v>
      </c>
      <c r="B210" s="54">
        <v>39706</v>
      </c>
      <c r="C210" s="32" t="s">
        <v>230</v>
      </c>
      <c r="D210" s="32"/>
      <c r="E210" s="33" t="s">
        <v>227</v>
      </c>
      <c r="F210" s="32" t="s">
        <v>231</v>
      </c>
      <c r="G210" s="32"/>
      <c r="H210" s="32" t="s">
        <v>30</v>
      </c>
      <c r="I210" s="54"/>
      <c r="J210" s="54">
        <v>39730</v>
      </c>
      <c r="K210" s="3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row>
    <row r="211" spans="1:73" ht="76.5" hidden="1">
      <c r="A211" s="39">
        <f t="shared" si="19"/>
        <v>200</v>
      </c>
      <c r="B211" s="54">
        <v>39706</v>
      </c>
      <c r="C211" s="32" t="s">
        <v>232</v>
      </c>
      <c r="D211" s="32"/>
      <c r="E211" s="33" t="s">
        <v>36</v>
      </c>
      <c r="F211" s="32" t="s">
        <v>256</v>
      </c>
      <c r="G211" s="32"/>
      <c r="H211" s="32" t="s">
        <v>30</v>
      </c>
      <c r="I211" s="54"/>
      <c r="J211" s="54">
        <v>39734</v>
      </c>
      <c r="K211" s="3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row>
    <row r="212" spans="1:73" ht="25.5" hidden="1">
      <c r="A212" s="39">
        <f t="shared" si="19"/>
        <v>201</v>
      </c>
      <c r="B212" s="54">
        <v>39734</v>
      </c>
      <c r="C212" s="32" t="s">
        <v>279</v>
      </c>
      <c r="D212" s="32"/>
      <c r="E212" s="33" t="s">
        <v>36</v>
      </c>
      <c r="F212" s="32" t="s">
        <v>278</v>
      </c>
      <c r="G212" s="32"/>
      <c r="H212" s="32" t="s">
        <v>30</v>
      </c>
      <c r="I212" s="54"/>
      <c r="J212" s="54">
        <v>39734</v>
      </c>
      <c r="K212" s="3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row>
    <row r="213" spans="1:73" ht="25.5" hidden="1">
      <c r="A213" s="39">
        <f t="shared" si="19"/>
        <v>202</v>
      </c>
      <c r="B213" s="54">
        <v>39750</v>
      </c>
      <c r="C213" s="32" t="s">
        <v>317</v>
      </c>
      <c r="D213" s="32"/>
      <c r="E213" s="33" t="s">
        <v>101</v>
      </c>
      <c r="F213" s="32" t="s">
        <v>318</v>
      </c>
      <c r="G213" s="32"/>
      <c r="H213" s="32" t="s">
        <v>30</v>
      </c>
      <c r="I213" s="54"/>
      <c r="J213" s="54">
        <v>39818</v>
      </c>
      <c r="K213" s="3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row>
    <row r="214" spans="1:73" ht="25.5" hidden="1">
      <c r="A214" s="39">
        <f t="shared" si="19"/>
        <v>203</v>
      </c>
      <c r="B214" s="54">
        <v>39762</v>
      </c>
      <c r="C214" s="32" t="s">
        <v>118</v>
      </c>
      <c r="D214" s="32"/>
      <c r="E214" s="33" t="s">
        <v>101</v>
      </c>
      <c r="F214" s="32"/>
      <c r="G214" s="32"/>
      <c r="H214" s="32" t="s">
        <v>30</v>
      </c>
      <c r="I214" s="54"/>
      <c r="J214" s="54">
        <v>39762</v>
      </c>
      <c r="K214" s="34"/>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row>
    <row r="215" spans="1:73" ht="25.5" hidden="1">
      <c r="A215" s="39">
        <f t="shared" si="19"/>
        <v>204</v>
      </c>
      <c r="B215" s="54">
        <v>39769</v>
      </c>
      <c r="C215" s="32" t="s">
        <v>118</v>
      </c>
      <c r="D215" s="32"/>
      <c r="E215" s="33" t="s">
        <v>101</v>
      </c>
      <c r="F215" s="32"/>
      <c r="G215" s="32"/>
      <c r="H215" s="32" t="s">
        <v>30</v>
      </c>
      <c r="I215" s="54"/>
      <c r="J215" s="54">
        <v>39769</v>
      </c>
      <c r="K215" s="34"/>
      <c r="O215" s="4"/>
      <c r="P215" s="4"/>
      <c r="Q215" s="4"/>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4"/>
      <c r="BJ215" s="4"/>
      <c r="BK215" s="4"/>
      <c r="BL215" s="4"/>
      <c r="BM215" s="4"/>
      <c r="BN215" s="4"/>
      <c r="BO215" s="4"/>
      <c r="BP215" s="4"/>
      <c r="BQ215" s="4"/>
      <c r="BR215" s="4"/>
      <c r="BS215" s="4"/>
      <c r="BT215" s="4"/>
      <c r="BU215" s="4"/>
    </row>
    <row r="216" spans="1:73" ht="25.5" hidden="1">
      <c r="A216" s="39">
        <f t="shared" si="19"/>
        <v>205</v>
      </c>
      <c r="B216" s="54">
        <v>39776</v>
      </c>
      <c r="C216" s="32" t="s">
        <v>118</v>
      </c>
      <c r="D216" s="32"/>
      <c r="E216" s="33" t="s">
        <v>101</v>
      </c>
      <c r="F216" s="32"/>
      <c r="G216" s="32"/>
      <c r="H216" s="32" t="s">
        <v>30</v>
      </c>
      <c r="I216" s="54"/>
      <c r="J216" s="54">
        <v>39776</v>
      </c>
      <c r="K216" s="3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row>
    <row r="217" spans="1:73" ht="25.5" hidden="1">
      <c r="A217" s="39">
        <f t="shared" si="19"/>
        <v>206</v>
      </c>
      <c r="B217" s="54">
        <v>39783</v>
      </c>
      <c r="C217" s="32" t="s">
        <v>118</v>
      </c>
      <c r="D217" s="32"/>
      <c r="E217" s="33" t="s">
        <v>101</v>
      </c>
      <c r="F217" s="32"/>
      <c r="G217" s="32"/>
      <c r="H217" s="32" t="s">
        <v>30</v>
      </c>
      <c r="I217" s="54"/>
      <c r="J217" s="54">
        <v>39783</v>
      </c>
      <c r="K217" s="34"/>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c r="BH217" s="4"/>
      <c r="BI217" s="4"/>
      <c r="BJ217" s="4"/>
      <c r="BK217" s="4"/>
      <c r="BL217" s="4"/>
      <c r="BM217" s="4"/>
      <c r="BN217" s="4"/>
      <c r="BO217" s="4"/>
      <c r="BP217" s="4"/>
      <c r="BQ217" s="4"/>
      <c r="BR217" s="4"/>
      <c r="BS217" s="4"/>
      <c r="BT217" s="4"/>
      <c r="BU217" s="4"/>
    </row>
    <row r="218" spans="1:73" ht="25.5" hidden="1">
      <c r="A218" s="39">
        <f t="shared" si="19"/>
        <v>207</v>
      </c>
      <c r="B218" s="54">
        <v>39791</v>
      </c>
      <c r="C218" s="32" t="s">
        <v>118</v>
      </c>
      <c r="D218" s="32"/>
      <c r="E218" s="33" t="s">
        <v>101</v>
      </c>
      <c r="F218" s="32"/>
      <c r="G218" s="32"/>
      <c r="H218" s="32" t="s">
        <v>30</v>
      </c>
      <c r="I218" s="54"/>
      <c r="J218" s="54">
        <v>39791</v>
      </c>
      <c r="K218" s="3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row>
    <row r="219" spans="1:73" ht="25.5" hidden="1">
      <c r="A219" s="39">
        <f t="shared" si="19"/>
        <v>208</v>
      </c>
      <c r="B219" s="54">
        <v>39800</v>
      </c>
      <c r="C219" s="32" t="s">
        <v>118</v>
      </c>
      <c r="D219" s="32"/>
      <c r="E219" s="33" t="s">
        <v>101</v>
      </c>
      <c r="F219" s="32"/>
      <c r="G219" s="32"/>
      <c r="H219" s="32" t="s">
        <v>30</v>
      </c>
      <c r="I219" s="54"/>
      <c r="J219" s="54">
        <v>39800</v>
      </c>
      <c r="K219" s="3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row>
    <row r="220" spans="1:73" ht="25.5" hidden="1">
      <c r="A220" s="39">
        <f t="shared" ref="A220:A225" si="20">SUM(A219+1)</f>
        <v>209</v>
      </c>
      <c r="B220" s="54">
        <v>39805</v>
      </c>
      <c r="C220" s="32" t="s">
        <v>118</v>
      </c>
      <c r="D220" s="32"/>
      <c r="E220" s="33" t="s">
        <v>101</v>
      </c>
      <c r="F220" s="32"/>
      <c r="G220" s="32"/>
      <c r="H220" s="32" t="s">
        <v>30</v>
      </c>
      <c r="I220" s="54"/>
      <c r="J220" s="54">
        <v>39805</v>
      </c>
      <c r="K220" s="34"/>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row>
    <row r="221" spans="1:73" ht="25.5" hidden="1">
      <c r="A221" s="39">
        <f t="shared" si="20"/>
        <v>210</v>
      </c>
      <c r="B221" s="54">
        <v>39818</v>
      </c>
      <c r="C221" s="32" t="s">
        <v>118</v>
      </c>
      <c r="D221" s="32"/>
      <c r="E221" s="33" t="s">
        <v>101</v>
      </c>
      <c r="F221" s="32"/>
      <c r="G221" s="32"/>
      <c r="H221" s="32" t="s">
        <v>30</v>
      </c>
      <c r="I221" s="54"/>
      <c r="J221" s="54">
        <v>39818</v>
      </c>
      <c r="K221" s="3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row>
    <row r="222" spans="1:73" ht="25.5" hidden="1">
      <c r="A222" s="39">
        <f t="shared" si="20"/>
        <v>211</v>
      </c>
      <c r="B222" s="54">
        <v>39825</v>
      </c>
      <c r="C222" s="32" t="s">
        <v>118</v>
      </c>
      <c r="D222" s="32"/>
      <c r="E222" s="33" t="s">
        <v>101</v>
      </c>
      <c r="F222" s="32"/>
      <c r="G222" s="32"/>
      <c r="H222" s="32" t="s">
        <v>30</v>
      </c>
      <c r="I222" s="54"/>
      <c r="J222" s="54">
        <v>39825</v>
      </c>
      <c r="K222" s="34"/>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4"/>
      <c r="BR222" s="4"/>
      <c r="BS222" s="4"/>
      <c r="BT222" s="4"/>
      <c r="BU222" s="4"/>
    </row>
    <row r="223" spans="1:73" ht="25.5" hidden="1">
      <c r="A223" s="39">
        <f t="shared" si="20"/>
        <v>212</v>
      </c>
      <c r="B223" s="54">
        <v>39832</v>
      </c>
      <c r="C223" s="32" t="s">
        <v>118</v>
      </c>
      <c r="D223" s="32"/>
      <c r="E223" s="33" t="s">
        <v>101</v>
      </c>
      <c r="F223" s="32"/>
      <c r="G223" s="32"/>
      <c r="H223" s="32" t="s">
        <v>30</v>
      </c>
      <c r="I223" s="54"/>
      <c r="J223" s="54">
        <v>39832</v>
      </c>
      <c r="K223" s="34"/>
      <c r="O223" s="4"/>
      <c r="P223" s="4"/>
      <c r="Q223" s="4"/>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row>
    <row r="224" spans="1:73" ht="63.75" hidden="1">
      <c r="A224" s="39">
        <f t="shared" si="20"/>
        <v>213</v>
      </c>
      <c r="B224" s="54">
        <v>39839</v>
      </c>
      <c r="C224" s="32" t="s">
        <v>451</v>
      </c>
      <c r="D224" s="32"/>
      <c r="E224" s="33" t="s">
        <v>101</v>
      </c>
      <c r="F224" s="32" t="s">
        <v>571</v>
      </c>
      <c r="G224" s="32"/>
      <c r="H224" s="32" t="s">
        <v>30</v>
      </c>
      <c r="I224" s="54"/>
      <c r="J224" s="54">
        <v>39898</v>
      </c>
      <c r="K224" s="34"/>
      <c r="O224" s="4"/>
      <c r="P224" s="4"/>
      <c r="Q224" s="4"/>
      <c r="R224" s="4"/>
      <c r="S224" s="4"/>
      <c r="T224" s="4"/>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c r="AX224" s="4"/>
      <c r="AY224" s="4"/>
      <c r="AZ224" s="4"/>
      <c r="BA224" s="4"/>
      <c r="BB224" s="4"/>
      <c r="BC224" s="4"/>
      <c r="BD224" s="4"/>
      <c r="BE224" s="4"/>
      <c r="BF224" s="4"/>
      <c r="BG224" s="4"/>
      <c r="BH224" s="4"/>
      <c r="BI224" s="4"/>
      <c r="BJ224" s="4"/>
      <c r="BK224" s="4"/>
      <c r="BL224" s="4"/>
      <c r="BM224" s="4"/>
      <c r="BN224" s="4"/>
      <c r="BO224" s="4"/>
      <c r="BP224" s="4"/>
      <c r="BQ224" s="4"/>
      <c r="BR224" s="4"/>
      <c r="BS224" s="4"/>
      <c r="BT224" s="4"/>
      <c r="BU224" s="4"/>
    </row>
    <row r="225" spans="1:73" ht="25.5" hidden="1">
      <c r="A225" s="39">
        <f t="shared" si="20"/>
        <v>214</v>
      </c>
      <c r="B225" s="54">
        <v>39853</v>
      </c>
      <c r="C225" s="32" t="s">
        <v>118</v>
      </c>
      <c r="D225" s="32"/>
      <c r="E225" s="33" t="s">
        <v>101</v>
      </c>
      <c r="F225" s="32"/>
      <c r="G225" s="32"/>
      <c r="H225" s="32" t="s">
        <v>30</v>
      </c>
      <c r="I225" s="54"/>
      <c r="J225" s="54">
        <v>39853</v>
      </c>
      <c r="K225" s="34"/>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row>
    <row r="226" spans="1:73" ht="76.5" hidden="1">
      <c r="A226" s="39">
        <f t="shared" ref="A226:A231" si="21">SUM(A225+1)</f>
        <v>215</v>
      </c>
      <c r="B226" s="54">
        <v>39898</v>
      </c>
      <c r="C226" s="32" t="s">
        <v>572</v>
      </c>
      <c r="D226" s="32"/>
      <c r="E226" s="33" t="s">
        <v>101</v>
      </c>
      <c r="F226" s="32" t="s">
        <v>328</v>
      </c>
      <c r="G226" s="32"/>
      <c r="H226" s="32" t="s">
        <v>30</v>
      </c>
      <c r="I226" s="54"/>
      <c r="J226" s="54">
        <v>40002</v>
      </c>
      <c r="K226" s="34"/>
      <c r="O226" s="4"/>
      <c r="P226" s="4"/>
      <c r="Q226" s="4"/>
      <c r="R226" s="4"/>
      <c r="S226" s="4"/>
      <c r="T226" s="4"/>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row>
    <row r="227" spans="1:73" ht="153" hidden="1">
      <c r="A227" s="39">
        <f t="shared" si="21"/>
        <v>216</v>
      </c>
      <c r="B227" s="54">
        <v>39906</v>
      </c>
      <c r="C227" s="32" t="s">
        <v>497</v>
      </c>
      <c r="D227" s="32"/>
      <c r="E227" s="33" t="s">
        <v>446</v>
      </c>
      <c r="F227" s="35" t="s">
        <v>287</v>
      </c>
      <c r="G227" s="32"/>
      <c r="H227" s="32" t="s">
        <v>30</v>
      </c>
      <c r="I227" s="54"/>
      <c r="J227" s="54">
        <v>40128</v>
      </c>
      <c r="K227" s="34"/>
      <c r="O227" s="4"/>
      <c r="P227" s="4"/>
      <c r="Q227" s="4"/>
      <c r="R227" s="4"/>
      <c r="S227" s="4"/>
      <c r="T227" s="4"/>
      <c r="U227" s="4"/>
      <c r="V227" s="4"/>
      <c r="W227" s="4"/>
      <c r="X227" s="4"/>
      <c r="Y227" s="4"/>
      <c r="Z227" s="4"/>
      <c r="AA227" s="4"/>
      <c r="AB227" s="4"/>
      <c r="AC227" s="4"/>
      <c r="AD227" s="4"/>
      <c r="AE227" s="4"/>
      <c r="AF227" s="4"/>
      <c r="AG227" s="4"/>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
      <c r="BG227" s="4"/>
      <c r="BH227" s="4"/>
      <c r="BI227" s="4"/>
      <c r="BJ227" s="4"/>
      <c r="BK227" s="4"/>
      <c r="BL227" s="4"/>
      <c r="BM227" s="4"/>
      <c r="BN227" s="4"/>
      <c r="BO227" s="4"/>
      <c r="BP227" s="4"/>
      <c r="BQ227" s="4"/>
      <c r="BR227" s="4"/>
      <c r="BS227" s="4"/>
      <c r="BT227" s="4"/>
      <c r="BU227" s="4"/>
    </row>
    <row r="228" spans="1:73" ht="63.75" hidden="1">
      <c r="A228" s="39">
        <f t="shared" si="21"/>
        <v>217</v>
      </c>
      <c r="B228" s="54">
        <v>39975</v>
      </c>
      <c r="C228" s="32" t="s">
        <v>459</v>
      </c>
      <c r="D228" s="32"/>
      <c r="E228" s="33" t="s">
        <v>101</v>
      </c>
      <c r="F228" s="32" t="s">
        <v>140</v>
      </c>
      <c r="G228" s="32"/>
      <c r="H228" s="32" t="s">
        <v>30</v>
      </c>
      <c r="I228" s="54"/>
      <c r="J228" s="54">
        <v>40002</v>
      </c>
      <c r="K228" s="34"/>
      <c r="O228" s="4"/>
      <c r="P228" s="4"/>
      <c r="Q228" s="4"/>
      <c r="R228" s="4"/>
      <c r="S228" s="4"/>
      <c r="T228" s="4"/>
      <c r="U228" s="4"/>
      <c r="V228" s="4"/>
      <c r="W228" s="4"/>
      <c r="X228" s="4"/>
      <c r="Y228" s="4"/>
      <c r="Z228" s="4"/>
      <c r="AA228" s="4"/>
      <c r="AB228" s="4"/>
      <c r="AC228" s="4"/>
      <c r="AD228" s="4"/>
      <c r="AE228" s="4"/>
      <c r="AF228" s="4"/>
      <c r="AG228" s="4"/>
      <c r="AH228" s="4"/>
      <c r="AI228" s="4"/>
      <c r="AJ228" s="4"/>
      <c r="AK228" s="4"/>
      <c r="AL228" s="4"/>
      <c r="AM228" s="4"/>
      <c r="AN228" s="4"/>
      <c r="AO228" s="4"/>
      <c r="AP228" s="4"/>
      <c r="AQ228" s="4"/>
      <c r="AR228" s="4"/>
      <c r="AS228" s="4"/>
      <c r="AT228" s="4"/>
      <c r="AU228" s="4"/>
      <c r="AV228" s="4"/>
      <c r="AW228" s="4"/>
      <c r="AX228" s="4"/>
      <c r="AY228" s="4"/>
      <c r="AZ228" s="4"/>
      <c r="BA228" s="4"/>
      <c r="BB228" s="4"/>
      <c r="BC228" s="4"/>
      <c r="BD228" s="4"/>
      <c r="BE228" s="4"/>
      <c r="BF228" s="4"/>
      <c r="BG228" s="4"/>
      <c r="BH228" s="4"/>
      <c r="BI228" s="4"/>
      <c r="BJ228" s="4"/>
      <c r="BK228" s="4"/>
      <c r="BL228" s="4"/>
      <c r="BM228" s="4"/>
      <c r="BN228" s="4"/>
      <c r="BO228" s="4"/>
      <c r="BP228" s="4"/>
      <c r="BQ228" s="4"/>
      <c r="BR228" s="4"/>
      <c r="BS228" s="4"/>
      <c r="BT228" s="4"/>
      <c r="BU228" s="4"/>
    </row>
    <row r="229" spans="1:73" ht="63.75" hidden="1">
      <c r="A229" s="39">
        <f t="shared" si="21"/>
        <v>218</v>
      </c>
      <c r="B229" s="54">
        <v>40023</v>
      </c>
      <c r="C229" s="32" t="s">
        <v>241</v>
      </c>
      <c r="D229" s="32"/>
      <c r="E229" s="33" t="s">
        <v>42</v>
      </c>
      <c r="F229" s="32" t="s">
        <v>351</v>
      </c>
      <c r="G229" s="32"/>
      <c r="H229" s="32" t="s">
        <v>30</v>
      </c>
      <c r="I229" s="54"/>
      <c r="J229" s="54">
        <v>40058</v>
      </c>
      <c r="K229" s="34"/>
      <c r="O229" s="4"/>
      <c r="P229" s="4"/>
      <c r="Q229" s="4"/>
      <c r="R229" s="4"/>
      <c r="S229" s="4"/>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4"/>
      <c r="AS229" s="4"/>
      <c r="AT229" s="4"/>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row>
    <row r="230" spans="1:73" ht="25.5" hidden="1">
      <c r="A230" s="39">
        <f t="shared" si="21"/>
        <v>219</v>
      </c>
      <c r="B230" s="54">
        <v>40072</v>
      </c>
      <c r="C230" s="32" t="s">
        <v>333</v>
      </c>
      <c r="D230" s="32"/>
      <c r="E230" s="33" t="s">
        <v>101</v>
      </c>
      <c r="F230" s="32" t="s">
        <v>544</v>
      </c>
      <c r="G230" s="32"/>
      <c r="H230" s="32" t="s">
        <v>30</v>
      </c>
      <c r="I230" s="54"/>
      <c r="J230" s="54">
        <v>40072</v>
      </c>
      <c r="K230" s="34"/>
      <c r="O230" s="4"/>
      <c r="P230" s="4"/>
      <c r="Q230" s="4"/>
      <c r="R230" s="4"/>
      <c r="S230" s="4"/>
      <c r="T230" s="4"/>
      <c r="U230" s="4"/>
      <c r="V230" s="4"/>
      <c r="W230" s="4"/>
      <c r="X230" s="4"/>
      <c r="Y230" s="4"/>
      <c r="Z230" s="4"/>
      <c r="AA230" s="4"/>
      <c r="AB230" s="4"/>
      <c r="AC230" s="4"/>
      <c r="AD230" s="4"/>
      <c r="AE230" s="4"/>
      <c r="AF230" s="4"/>
      <c r="AG230" s="4"/>
      <c r="AH230" s="4"/>
      <c r="AI230" s="4"/>
      <c r="AJ230" s="4"/>
      <c r="AK230" s="4"/>
      <c r="AL230" s="4"/>
      <c r="AM230" s="4"/>
      <c r="AN230" s="4"/>
      <c r="AO230" s="4"/>
      <c r="AP230" s="4"/>
      <c r="AQ230" s="4"/>
      <c r="AR230" s="4"/>
      <c r="AS230" s="4"/>
      <c r="AT230" s="4"/>
      <c r="AU230" s="4"/>
      <c r="AV230" s="4"/>
      <c r="AW230" s="4"/>
      <c r="AX230" s="4"/>
      <c r="AY230" s="4"/>
      <c r="AZ230" s="4"/>
      <c r="BA230" s="4"/>
      <c r="BB230" s="4"/>
      <c r="BC230" s="4"/>
      <c r="BD230" s="4"/>
      <c r="BE230" s="4"/>
      <c r="BF230" s="4"/>
      <c r="BG230" s="4"/>
      <c r="BH230" s="4"/>
      <c r="BI230" s="4"/>
      <c r="BJ230" s="4"/>
      <c r="BK230" s="4"/>
      <c r="BL230" s="4"/>
      <c r="BM230" s="4"/>
      <c r="BN230" s="4"/>
      <c r="BO230" s="4"/>
      <c r="BP230" s="4"/>
      <c r="BQ230" s="4"/>
      <c r="BR230" s="4"/>
      <c r="BS230" s="4"/>
      <c r="BT230" s="4"/>
      <c r="BU230" s="4"/>
    </row>
    <row r="231" spans="1:73" ht="25.5" hidden="1">
      <c r="A231" s="39">
        <f t="shared" si="21"/>
        <v>220</v>
      </c>
      <c r="B231" s="54">
        <v>40086</v>
      </c>
      <c r="C231" s="32" t="s">
        <v>513</v>
      </c>
      <c r="D231" s="32"/>
      <c r="E231" s="33" t="s">
        <v>101</v>
      </c>
      <c r="F231" s="32" t="s">
        <v>261</v>
      </c>
      <c r="G231" s="32"/>
      <c r="H231" s="32" t="s">
        <v>30</v>
      </c>
      <c r="I231" s="54"/>
      <c r="J231" s="54">
        <v>40093</v>
      </c>
      <c r="K231" s="34"/>
      <c r="O231" s="4"/>
      <c r="P231" s="4"/>
      <c r="Q231" s="4"/>
      <c r="R231" s="4"/>
      <c r="S231" s="4"/>
      <c r="T231" s="4"/>
      <c r="U231" s="4"/>
      <c r="V231" s="4"/>
      <c r="W231" s="4"/>
      <c r="X231" s="4"/>
      <c r="Y231" s="4"/>
      <c r="Z231" s="4"/>
      <c r="AA231" s="4"/>
      <c r="AB231" s="4"/>
      <c r="AC231" s="4"/>
      <c r="AD231" s="4"/>
      <c r="AE231" s="4"/>
      <c r="AF231" s="4"/>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row>
    <row r="232" spans="1:73" ht="25.5" hidden="1">
      <c r="A232" s="103">
        <f>SUM(A231+1)</f>
        <v>221</v>
      </c>
      <c r="B232" s="97">
        <v>40093</v>
      </c>
      <c r="C232" s="100" t="s">
        <v>262</v>
      </c>
      <c r="D232" s="100"/>
      <c r="E232" s="101" t="s">
        <v>101</v>
      </c>
      <c r="F232" s="100" t="s">
        <v>298</v>
      </c>
      <c r="G232" s="100"/>
      <c r="H232" s="100" t="s">
        <v>30</v>
      </c>
      <c r="I232" s="97"/>
      <c r="J232" s="97">
        <v>40191</v>
      </c>
      <c r="K232" s="102"/>
      <c r="O232" s="4"/>
      <c r="P232" s="4"/>
      <c r="Q232" s="4"/>
      <c r="R232" s="4"/>
      <c r="S232" s="4"/>
      <c r="T232" s="4"/>
      <c r="U232" s="4"/>
      <c r="V232" s="4"/>
      <c r="W232" s="4"/>
      <c r="X232" s="4"/>
      <c r="Y232" s="4"/>
      <c r="Z232" s="4"/>
      <c r="AA232" s="4"/>
      <c r="AB232" s="4"/>
      <c r="AC232" s="4"/>
      <c r="AD232" s="4"/>
      <c r="AE232" s="4"/>
      <c r="AF232" s="4"/>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4"/>
      <c r="BR232" s="4"/>
      <c r="BS232" s="4"/>
      <c r="BT232" s="4"/>
      <c r="BU232" s="4"/>
    </row>
    <row r="233" spans="1:73" ht="25.5" hidden="1">
      <c r="A233" s="39">
        <f>SUM(A232+1)</f>
        <v>222</v>
      </c>
      <c r="B233" s="54">
        <v>40184</v>
      </c>
      <c r="C233" s="32" t="s">
        <v>561</v>
      </c>
      <c r="D233" s="32"/>
      <c r="E233" s="33" t="s">
        <v>101</v>
      </c>
      <c r="F233" s="32" t="s">
        <v>562</v>
      </c>
      <c r="G233" s="32"/>
      <c r="H233" s="32" t="s">
        <v>30</v>
      </c>
      <c r="I233" s="54"/>
      <c r="J233" s="54">
        <v>40184</v>
      </c>
      <c r="K233" s="34"/>
      <c r="O233" s="4"/>
      <c r="P233" s="4"/>
      <c r="Q233" s="4"/>
      <c r="R233" s="4"/>
      <c r="S233" s="4"/>
      <c r="T233" s="4"/>
      <c r="U233" s="4"/>
      <c r="V233" s="4"/>
      <c r="W233" s="4"/>
      <c r="X233" s="4"/>
      <c r="Y233" s="4"/>
      <c r="Z233" s="4"/>
      <c r="AA233" s="4"/>
      <c r="AB233" s="4"/>
      <c r="AC233" s="4"/>
      <c r="AD233" s="4"/>
      <c r="AE233" s="4"/>
      <c r="AF233" s="4"/>
      <c r="AG233" s="4"/>
      <c r="AH233" s="4"/>
      <c r="AI233" s="4"/>
      <c r="AJ233" s="4"/>
      <c r="AK233" s="4"/>
      <c r="AL233" s="4"/>
      <c r="AM233" s="4"/>
      <c r="AN233" s="4"/>
      <c r="AO233" s="4"/>
      <c r="AP233" s="4"/>
      <c r="AQ233" s="4"/>
      <c r="AR233" s="4"/>
      <c r="AS233" s="4"/>
      <c r="AT233" s="4"/>
      <c r="AU233" s="4"/>
      <c r="AV233" s="4"/>
      <c r="AW233" s="4"/>
      <c r="AX233" s="4"/>
      <c r="AY233" s="4"/>
      <c r="AZ233" s="4"/>
      <c r="BA233" s="4"/>
      <c r="BB233" s="4"/>
      <c r="BC233" s="4"/>
      <c r="BD233" s="4"/>
      <c r="BE233" s="4"/>
      <c r="BF233" s="4"/>
      <c r="BG233" s="4"/>
      <c r="BH233" s="4"/>
      <c r="BI233" s="4"/>
      <c r="BJ233" s="4"/>
      <c r="BK233" s="4"/>
      <c r="BL233" s="4"/>
      <c r="BM233" s="4"/>
      <c r="BN233" s="4"/>
      <c r="BO233" s="4"/>
      <c r="BP233" s="4"/>
      <c r="BQ233" s="4"/>
      <c r="BR233" s="4"/>
      <c r="BS233" s="4"/>
      <c r="BT233" s="4"/>
      <c r="BU233" s="4"/>
    </row>
    <row r="234" spans="1:73">
      <c r="A234" s="92">
        <f>SUM(A233+1)</f>
        <v>223</v>
      </c>
      <c r="B234" s="93">
        <v>40198</v>
      </c>
      <c r="C234" s="94" t="s">
        <v>632</v>
      </c>
      <c r="D234" s="94"/>
      <c r="E234" s="95" t="s">
        <v>265</v>
      </c>
      <c r="F234" s="94" t="s">
        <v>633</v>
      </c>
      <c r="G234" s="94"/>
      <c r="H234" s="94" t="s">
        <v>31</v>
      </c>
      <c r="I234" s="93">
        <v>40198</v>
      </c>
      <c r="J234" s="93"/>
      <c r="K234" s="96"/>
      <c r="O234" s="4"/>
      <c r="P234" s="4"/>
      <c r="Q234" s="4"/>
      <c r="R234" s="4"/>
      <c r="S234" s="4"/>
      <c r="T234" s="4"/>
      <c r="U234" s="4"/>
      <c r="V234" s="4"/>
      <c r="W234" s="4"/>
      <c r="X234" s="4"/>
      <c r="Y234" s="4"/>
      <c r="Z234" s="4"/>
      <c r="AA234" s="4"/>
      <c r="AB234" s="4"/>
      <c r="AC234" s="4"/>
      <c r="AD234" s="4"/>
      <c r="AE234" s="4"/>
      <c r="AF234" s="4"/>
      <c r="AG234" s="4"/>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row>
    <row r="235" spans="1:73" ht="19.5">
      <c r="A235" s="73" t="s">
        <v>83</v>
      </c>
      <c r="B235" s="73"/>
      <c r="C235" s="73"/>
      <c r="D235" s="12"/>
      <c r="E235" s="14"/>
      <c r="F235" s="15"/>
      <c r="G235" s="12"/>
      <c r="I235" s="59"/>
      <c r="J235" s="60"/>
      <c r="O235" s="4"/>
      <c r="P235" s="4"/>
      <c r="Q235" s="4"/>
      <c r="R235" s="4"/>
      <c r="S235" s="4"/>
      <c r="T235" s="4"/>
      <c r="U235" s="4"/>
      <c r="V235" s="4"/>
      <c r="W235" s="4"/>
      <c r="X235" s="4"/>
      <c r="Y235" s="4"/>
      <c r="Z235" s="4"/>
      <c r="AA235" s="4"/>
      <c r="AB235" s="4"/>
      <c r="AC235" s="4"/>
      <c r="AD235" s="4"/>
      <c r="AE235" s="4"/>
      <c r="AF235" s="4"/>
      <c r="AG235" s="4"/>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row>
    <row r="236" spans="1:73" ht="165.75" hidden="1">
      <c r="A236" s="31">
        <f>SUM(A234+1)</f>
        <v>224</v>
      </c>
      <c r="B236" s="54">
        <v>39575</v>
      </c>
      <c r="C236" s="32" t="s">
        <v>85</v>
      </c>
      <c r="D236" s="32" t="s">
        <v>86</v>
      </c>
      <c r="E236" s="33" t="s">
        <v>176</v>
      </c>
      <c r="F236" s="35" t="s">
        <v>220</v>
      </c>
      <c r="G236" s="32" t="s">
        <v>87</v>
      </c>
      <c r="H236" s="32" t="s">
        <v>30</v>
      </c>
      <c r="I236" s="54"/>
      <c r="J236" s="54">
        <v>39699</v>
      </c>
      <c r="K236" s="34"/>
      <c r="O236" s="4"/>
      <c r="P236" s="4"/>
      <c r="Q236" s="4"/>
      <c r="R236" s="4"/>
      <c r="S236" s="4"/>
      <c r="T236" s="4"/>
      <c r="U236" s="4"/>
      <c r="V236" s="4"/>
      <c r="W236" s="4"/>
      <c r="X236" s="4"/>
      <c r="Y236" s="4"/>
      <c r="Z236" s="4"/>
      <c r="AA236" s="4"/>
      <c r="AB236" s="4"/>
      <c r="AC236" s="4"/>
      <c r="AD236" s="4"/>
      <c r="AE236" s="4"/>
      <c r="AF236" s="4"/>
      <c r="AG236" s="4"/>
      <c r="AH236" s="4"/>
      <c r="AI236" s="4"/>
      <c r="AJ236" s="4"/>
      <c r="AK236" s="4"/>
      <c r="AL236" s="4"/>
      <c r="AM236" s="4"/>
      <c r="AN236" s="4"/>
      <c r="AO236" s="4"/>
      <c r="AP236" s="4"/>
      <c r="AQ236" s="4"/>
      <c r="AR236" s="4"/>
      <c r="AS236" s="4"/>
      <c r="AT236" s="4"/>
      <c r="AU236" s="4"/>
      <c r="AV236" s="4"/>
      <c r="AW236" s="4"/>
      <c r="AX236" s="4"/>
      <c r="AY236" s="4"/>
      <c r="AZ236" s="4"/>
      <c r="BA236" s="4"/>
      <c r="BB236" s="4"/>
      <c r="BC236" s="4"/>
      <c r="BD236" s="4"/>
      <c r="BE236" s="4"/>
      <c r="BF236" s="4"/>
      <c r="BG236" s="4"/>
      <c r="BH236" s="4"/>
      <c r="BI236" s="4"/>
      <c r="BJ236" s="4"/>
      <c r="BK236" s="4"/>
      <c r="BL236" s="4"/>
      <c r="BM236" s="4"/>
      <c r="BN236" s="4"/>
      <c r="BO236" s="4"/>
      <c r="BP236" s="4"/>
      <c r="BQ236" s="4"/>
      <c r="BR236" s="4"/>
      <c r="BS236" s="4"/>
      <c r="BT236" s="4"/>
      <c r="BU236" s="4"/>
    </row>
    <row r="237" spans="1:73" ht="318.75" hidden="1">
      <c r="A237" s="31">
        <f t="shared" ref="A237:A244" si="22">SUM(A236+1)</f>
        <v>225</v>
      </c>
      <c r="B237" s="54">
        <v>39678</v>
      </c>
      <c r="C237" s="32" t="s">
        <v>185</v>
      </c>
      <c r="D237" s="32" t="s">
        <v>184</v>
      </c>
      <c r="E237" s="33" t="s">
        <v>198</v>
      </c>
      <c r="F237" s="35" t="s">
        <v>9</v>
      </c>
      <c r="G237" s="32"/>
      <c r="H237" s="32" t="s">
        <v>30</v>
      </c>
      <c r="I237" s="54"/>
      <c r="J237" s="54">
        <v>39783</v>
      </c>
      <c r="K237" s="34"/>
      <c r="O237" s="4"/>
      <c r="P237" s="4"/>
      <c r="Q237" s="4"/>
      <c r="R237" s="4"/>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row>
    <row r="238" spans="1:73" ht="114.75" hidden="1">
      <c r="A238" s="31">
        <f t="shared" si="22"/>
        <v>226</v>
      </c>
      <c r="B238" s="54">
        <v>39762</v>
      </c>
      <c r="C238" s="32" t="s">
        <v>16</v>
      </c>
      <c r="D238" s="32" t="s">
        <v>15</v>
      </c>
      <c r="E238" s="33" t="s">
        <v>176</v>
      </c>
      <c r="F238" s="35" t="s">
        <v>376</v>
      </c>
      <c r="G238" s="32"/>
      <c r="H238" s="32" t="s">
        <v>30</v>
      </c>
      <c r="I238" s="54"/>
      <c r="J238" s="54">
        <v>39776</v>
      </c>
      <c r="K238" s="34">
        <f>A174</f>
        <v>164</v>
      </c>
      <c r="O238" s="4"/>
      <c r="P238" s="4"/>
      <c r="Q238" s="4"/>
      <c r="R238" s="4"/>
      <c r="S238" s="4"/>
      <c r="T238" s="4"/>
      <c r="U238" s="4"/>
      <c r="V238" s="4"/>
      <c r="W238" s="4"/>
      <c r="X238" s="4"/>
      <c r="Y238" s="4"/>
      <c r="Z238" s="4"/>
      <c r="AA238" s="4"/>
      <c r="AB238" s="4"/>
      <c r="AC238" s="4"/>
      <c r="AD238" s="4"/>
      <c r="AE238" s="4"/>
      <c r="AF238" s="4"/>
      <c r="AG238" s="4"/>
      <c r="AH238" s="4"/>
      <c r="AI238" s="4"/>
      <c r="AJ238" s="4"/>
      <c r="AK238" s="4"/>
      <c r="AL238" s="4"/>
      <c r="AM238" s="4"/>
      <c r="AN238" s="4"/>
      <c r="AO238" s="4"/>
      <c r="AP238" s="4"/>
      <c r="AQ238" s="4"/>
      <c r="AR238" s="4"/>
      <c r="AS238" s="4"/>
      <c r="AT238" s="4"/>
      <c r="AU238" s="4"/>
      <c r="AV238" s="4"/>
      <c r="AW238" s="4"/>
      <c r="AX238" s="4"/>
      <c r="AY238" s="4"/>
      <c r="AZ238" s="4"/>
      <c r="BA238" s="4"/>
      <c r="BB238" s="4"/>
      <c r="BC238" s="4"/>
      <c r="BD238" s="4"/>
      <c r="BE238" s="4"/>
      <c r="BF238" s="4"/>
      <c r="BG238" s="4"/>
      <c r="BH238" s="4"/>
      <c r="BI238" s="4"/>
      <c r="BJ238" s="4"/>
      <c r="BK238" s="4"/>
      <c r="BL238" s="4"/>
      <c r="BM238" s="4"/>
      <c r="BN238" s="4"/>
      <c r="BO238" s="4"/>
      <c r="BP238" s="4"/>
      <c r="BQ238" s="4"/>
      <c r="BR238" s="4"/>
      <c r="BS238" s="4"/>
      <c r="BT238" s="4"/>
      <c r="BU238" s="4"/>
    </row>
    <row r="239" spans="1:73" ht="25.5" hidden="1">
      <c r="A239" s="31">
        <f t="shared" si="22"/>
        <v>227</v>
      </c>
      <c r="B239" s="54">
        <v>39840</v>
      </c>
      <c r="C239" s="32" t="s">
        <v>417</v>
      </c>
      <c r="D239" s="32" t="s">
        <v>416</v>
      </c>
      <c r="E239" s="33" t="s">
        <v>84</v>
      </c>
      <c r="F239" s="35" t="s">
        <v>418</v>
      </c>
      <c r="G239" s="32" t="s">
        <v>386</v>
      </c>
      <c r="H239" s="32" t="s">
        <v>30</v>
      </c>
      <c r="I239" s="54"/>
      <c r="J239" s="54">
        <v>39846</v>
      </c>
      <c r="K239" s="34"/>
      <c r="O239" s="4"/>
      <c r="P239" s="4"/>
      <c r="Q239" s="4"/>
      <c r="R239" s="4"/>
      <c r="S239" s="4"/>
      <c r="T239" s="4"/>
      <c r="U239" s="4"/>
      <c r="V239" s="4"/>
      <c r="W239" s="4"/>
      <c r="X239" s="4"/>
      <c r="Y239" s="4"/>
      <c r="Z239" s="4"/>
      <c r="AA239" s="4"/>
      <c r="AB239" s="4"/>
      <c r="AC239" s="4"/>
      <c r="AD239" s="4"/>
      <c r="AE239" s="4"/>
      <c r="AF239" s="4"/>
      <c r="AG239" s="4"/>
      <c r="AH239" s="4"/>
      <c r="AI239" s="4"/>
      <c r="AJ239" s="4"/>
      <c r="AK239" s="4"/>
      <c r="AL239" s="4"/>
      <c r="AM239" s="4"/>
      <c r="AN239" s="4"/>
      <c r="AO239" s="4"/>
      <c r="AP239" s="4"/>
      <c r="AQ239" s="4"/>
      <c r="AR239" s="4"/>
      <c r="AS239" s="4"/>
      <c r="AT239" s="4"/>
      <c r="AU239" s="4"/>
      <c r="AV239" s="4"/>
      <c r="AW239" s="4"/>
      <c r="AX239" s="4"/>
      <c r="AY239" s="4"/>
      <c r="AZ239" s="4"/>
      <c r="BA239" s="4"/>
      <c r="BB239" s="4"/>
      <c r="BC239" s="4"/>
      <c r="BD239" s="4"/>
      <c r="BE239" s="4"/>
      <c r="BF239" s="4"/>
      <c r="BG239" s="4"/>
      <c r="BH239" s="4"/>
      <c r="BI239" s="4"/>
      <c r="BJ239" s="4"/>
      <c r="BK239" s="4"/>
      <c r="BL239" s="4"/>
      <c r="BM239" s="4"/>
      <c r="BN239" s="4"/>
      <c r="BO239" s="4"/>
      <c r="BP239" s="4"/>
      <c r="BQ239" s="4"/>
      <c r="BR239" s="4"/>
      <c r="BS239" s="4"/>
      <c r="BT239" s="4"/>
      <c r="BU239" s="4"/>
    </row>
    <row r="240" spans="1:73" ht="38.25" hidden="1">
      <c r="A240" s="31">
        <f t="shared" si="22"/>
        <v>228</v>
      </c>
      <c r="B240" s="54">
        <v>39868</v>
      </c>
      <c r="C240" s="32" t="s">
        <v>157</v>
      </c>
      <c r="D240" s="32" t="s">
        <v>158</v>
      </c>
      <c r="E240" s="33" t="s">
        <v>84</v>
      </c>
      <c r="F240" s="35" t="s">
        <v>159</v>
      </c>
      <c r="G240" s="32" t="s">
        <v>387</v>
      </c>
      <c r="H240" s="32" t="s">
        <v>30</v>
      </c>
      <c r="I240" s="54"/>
      <c r="J240" s="54">
        <v>39868</v>
      </c>
      <c r="K240" s="34"/>
      <c r="O240" s="4"/>
      <c r="P240" s="4"/>
      <c r="Q240" s="4"/>
      <c r="R240" s="4"/>
      <c r="S240" s="4"/>
      <c r="T240" s="4"/>
      <c r="U240" s="4"/>
      <c r="V240" s="4"/>
      <c r="W240" s="4"/>
      <c r="X240" s="4"/>
      <c r="Y240" s="4"/>
      <c r="Z240" s="4"/>
      <c r="AA240" s="4"/>
      <c r="AB240" s="4"/>
      <c r="AC240" s="4"/>
      <c r="AD240" s="4"/>
      <c r="AE240" s="4"/>
      <c r="AF240" s="4"/>
      <c r="AG240" s="4"/>
      <c r="AH240" s="4"/>
      <c r="AI240" s="4"/>
      <c r="AJ240" s="4"/>
      <c r="AK240" s="4"/>
      <c r="AL240" s="4"/>
      <c r="AM240" s="4"/>
      <c r="AN240" s="4"/>
      <c r="AO240" s="4"/>
      <c r="AP240" s="4"/>
      <c r="AQ240" s="4"/>
      <c r="AR240" s="4"/>
      <c r="AS240" s="4"/>
      <c r="AT240" s="4"/>
      <c r="AU240" s="4"/>
      <c r="AV240" s="4"/>
      <c r="AW240" s="4"/>
      <c r="AX240" s="4"/>
      <c r="AY240" s="4"/>
      <c r="AZ240" s="4"/>
      <c r="BA240" s="4"/>
      <c r="BB240" s="4"/>
      <c r="BC240" s="4"/>
      <c r="BD240" s="4"/>
      <c r="BE240" s="4"/>
      <c r="BF240" s="4"/>
      <c r="BG240" s="4"/>
      <c r="BH240" s="4"/>
      <c r="BI240" s="4"/>
      <c r="BJ240" s="4"/>
      <c r="BK240" s="4"/>
      <c r="BL240" s="4"/>
      <c r="BM240" s="4"/>
      <c r="BN240" s="4"/>
      <c r="BO240" s="4"/>
      <c r="BP240" s="4"/>
      <c r="BQ240" s="4"/>
      <c r="BR240" s="4"/>
      <c r="BS240" s="4"/>
      <c r="BT240" s="4"/>
      <c r="BU240" s="4"/>
    </row>
    <row r="241" spans="1:73" ht="38.25" hidden="1">
      <c r="A241" s="31">
        <f t="shared" si="22"/>
        <v>229</v>
      </c>
      <c r="B241" s="54">
        <v>39868</v>
      </c>
      <c r="C241" s="32" t="s">
        <v>157</v>
      </c>
      <c r="D241" s="32" t="s">
        <v>160</v>
      </c>
      <c r="E241" s="33" t="s">
        <v>84</v>
      </c>
      <c r="F241" s="35" t="s">
        <v>159</v>
      </c>
      <c r="G241" s="32" t="s">
        <v>387</v>
      </c>
      <c r="H241" s="32" t="s">
        <v>30</v>
      </c>
      <c r="I241" s="54"/>
      <c r="J241" s="54">
        <v>39868</v>
      </c>
      <c r="K241" s="34"/>
      <c r="O241" s="4"/>
      <c r="P241" s="4"/>
      <c r="Q241" s="4"/>
      <c r="R241" s="4"/>
      <c r="S241" s="4"/>
      <c r="T241" s="4"/>
      <c r="U241" s="4"/>
      <c r="V241" s="4"/>
      <c r="W241" s="4"/>
      <c r="X241" s="4"/>
      <c r="Y241" s="4"/>
      <c r="Z241" s="4"/>
      <c r="AA241" s="4"/>
      <c r="AB241" s="4"/>
      <c r="AC241" s="4"/>
      <c r="AD241" s="4"/>
      <c r="AE241" s="4"/>
      <c r="AF241" s="4"/>
      <c r="AG241" s="4"/>
      <c r="AH241" s="4"/>
      <c r="AI241" s="4"/>
      <c r="AJ241" s="4"/>
      <c r="AK241" s="4"/>
      <c r="AL241" s="4"/>
      <c r="AM241" s="4"/>
      <c r="AN241" s="4"/>
      <c r="AO241" s="4"/>
      <c r="AP241" s="4"/>
      <c r="AQ241" s="4"/>
      <c r="AR241" s="4"/>
      <c r="AS241" s="4"/>
      <c r="AT241" s="4"/>
      <c r="AU241" s="4"/>
      <c r="AV241" s="4"/>
      <c r="AW241" s="4"/>
      <c r="AX241" s="4"/>
      <c r="AY241" s="4"/>
      <c r="AZ241" s="4"/>
      <c r="BA241" s="4"/>
      <c r="BB241" s="4"/>
      <c r="BC241" s="4"/>
      <c r="BD241" s="4"/>
      <c r="BE241" s="4"/>
      <c r="BF241" s="4"/>
      <c r="BG241" s="4"/>
      <c r="BH241" s="4"/>
      <c r="BI241" s="4"/>
      <c r="BJ241" s="4"/>
      <c r="BK241" s="4"/>
      <c r="BL241" s="4"/>
      <c r="BM241" s="4"/>
      <c r="BN241" s="4"/>
      <c r="BO241" s="4"/>
      <c r="BP241" s="4"/>
      <c r="BQ241" s="4"/>
      <c r="BR241" s="4"/>
      <c r="BS241" s="4"/>
      <c r="BT241" s="4"/>
      <c r="BU241" s="4"/>
    </row>
    <row r="242" spans="1:73" ht="38.25" hidden="1">
      <c r="A242" s="31">
        <f t="shared" si="22"/>
        <v>230</v>
      </c>
      <c r="B242" s="54">
        <v>39898</v>
      </c>
      <c r="C242" s="32" t="s">
        <v>157</v>
      </c>
      <c r="D242" s="32" t="s">
        <v>575</v>
      </c>
      <c r="E242" s="33" t="s">
        <v>101</v>
      </c>
      <c r="F242" s="35" t="s">
        <v>576</v>
      </c>
      <c r="G242" s="32"/>
      <c r="H242" s="32" t="s">
        <v>30</v>
      </c>
      <c r="I242" s="54"/>
      <c r="J242" s="54">
        <v>39898</v>
      </c>
      <c r="K242" s="34"/>
      <c r="O242" s="4"/>
      <c r="P242" s="4"/>
      <c r="Q242" s="4"/>
      <c r="R242" s="4"/>
      <c r="S242" s="4"/>
      <c r="T242" s="4"/>
      <c r="U242" s="4"/>
      <c r="V242" s="4"/>
      <c r="W242" s="4"/>
      <c r="X242" s="4"/>
      <c r="Y242" s="4"/>
      <c r="Z242" s="4"/>
      <c r="AA242" s="4"/>
      <c r="AB242" s="4"/>
      <c r="AC242" s="4"/>
      <c r="AD242" s="4"/>
      <c r="AE242" s="4"/>
      <c r="AF242" s="4"/>
      <c r="AG242" s="4"/>
      <c r="AH242" s="4"/>
      <c r="AI242" s="4"/>
      <c r="AJ242" s="4"/>
      <c r="AK242" s="4"/>
      <c r="AL242" s="4"/>
      <c r="AM242" s="4"/>
      <c r="AN242" s="4"/>
      <c r="AO242" s="4"/>
      <c r="AP242" s="4"/>
      <c r="AQ242" s="4"/>
      <c r="AR242" s="4"/>
      <c r="AS242" s="4"/>
      <c r="AT242" s="4"/>
      <c r="AU242" s="4"/>
      <c r="AV242" s="4"/>
      <c r="AW242" s="4"/>
      <c r="AX242" s="4"/>
      <c r="AY242" s="4"/>
      <c r="AZ242" s="4"/>
      <c r="BA242" s="4"/>
      <c r="BB242" s="4"/>
      <c r="BC242" s="4"/>
      <c r="BD242" s="4"/>
      <c r="BE242" s="4"/>
      <c r="BF242" s="4"/>
      <c r="BG242" s="4"/>
      <c r="BH242" s="4"/>
      <c r="BI242" s="4"/>
      <c r="BJ242" s="4"/>
      <c r="BK242" s="4"/>
      <c r="BL242" s="4"/>
      <c r="BM242" s="4"/>
      <c r="BN242" s="4"/>
      <c r="BO242" s="4"/>
      <c r="BP242" s="4"/>
      <c r="BQ242" s="4"/>
      <c r="BR242" s="4"/>
      <c r="BS242" s="4"/>
      <c r="BT242" s="4"/>
      <c r="BU242" s="4"/>
    </row>
    <row r="243" spans="1:73" ht="38.25" hidden="1">
      <c r="A243" s="31">
        <f t="shared" si="22"/>
        <v>231</v>
      </c>
      <c r="B243" s="54">
        <v>39898</v>
      </c>
      <c r="C243" s="32" t="s">
        <v>577</v>
      </c>
      <c r="D243" s="35" t="s">
        <v>578</v>
      </c>
      <c r="E243" s="33" t="s">
        <v>84</v>
      </c>
      <c r="F243" s="35" t="s">
        <v>498</v>
      </c>
      <c r="G243" s="32"/>
      <c r="H243" s="32" t="s">
        <v>30</v>
      </c>
      <c r="I243" s="54"/>
      <c r="J243" s="54">
        <v>39906</v>
      </c>
      <c r="K243" s="3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4"/>
      <c r="BR243" s="4"/>
      <c r="BS243" s="4"/>
      <c r="BT243" s="4"/>
      <c r="BU243" s="4"/>
    </row>
    <row r="244" spans="1:73" ht="25.5" hidden="1">
      <c r="A244" s="31">
        <f t="shared" si="22"/>
        <v>232</v>
      </c>
      <c r="B244" s="54">
        <v>39898</v>
      </c>
      <c r="C244" s="32" t="s">
        <v>573</v>
      </c>
      <c r="D244" s="32"/>
      <c r="E244" s="33" t="s">
        <v>101</v>
      </c>
      <c r="F244" s="35" t="s">
        <v>574</v>
      </c>
      <c r="G244" s="32"/>
      <c r="H244" s="32" t="s">
        <v>30</v>
      </c>
      <c r="I244" s="54"/>
      <c r="J244" s="54">
        <v>39898</v>
      </c>
      <c r="K244" s="34"/>
      <c r="O244" s="4"/>
      <c r="P244" s="4"/>
      <c r="Q244" s="4"/>
      <c r="R244" s="4"/>
      <c r="S244" s="4"/>
      <c r="T244" s="4"/>
      <c r="U244" s="4"/>
      <c r="V244" s="4"/>
      <c r="W244" s="4"/>
      <c r="X244" s="4"/>
      <c r="Y244" s="4"/>
      <c r="Z244" s="4"/>
      <c r="AA244" s="4"/>
      <c r="AB244" s="4"/>
      <c r="AC244" s="4"/>
      <c r="AD244" s="4"/>
      <c r="AE244" s="4"/>
      <c r="AF244" s="4"/>
      <c r="AG244" s="4"/>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4"/>
      <c r="BR244" s="4"/>
      <c r="BS244" s="4"/>
      <c r="BT244" s="4"/>
      <c r="BU244" s="4"/>
    </row>
    <row r="245" spans="1:73" ht="25.5" hidden="1">
      <c r="A245" s="31">
        <f t="shared" ref="A245:A250" si="23">SUM(A244+1)</f>
        <v>233</v>
      </c>
      <c r="B245" s="54">
        <v>39906</v>
      </c>
      <c r="C245" s="32" t="s">
        <v>493</v>
      </c>
      <c r="D245" s="32" t="s">
        <v>492</v>
      </c>
      <c r="E245" s="33" t="s">
        <v>84</v>
      </c>
      <c r="F245" s="35" t="s">
        <v>494</v>
      </c>
      <c r="G245" s="32"/>
      <c r="H245" s="32" t="s">
        <v>30</v>
      </c>
      <c r="I245" s="54"/>
      <c r="J245" s="54">
        <v>39906</v>
      </c>
      <c r="K245" s="34"/>
      <c r="O245" s="4"/>
      <c r="P245" s="4"/>
      <c r="Q245" s="4"/>
      <c r="R245" s="4"/>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c r="AS245" s="4"/>
      <c r="AT245" s="4"/>
      <c r="AU245" s="4"/>
      <c r="AV245" s="4"/>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row>
    <row r="246" spans="1:73" ht="19.5" hidden="1" customHeight="1">
      <c r="A246" s="31">
        <f t="shared" si="23"/>
        <v>234</v>
      </c>
      <c r="B246" s="54">
        <v>39929</v>
      </c>
      <c r="C246" s="32" t="s">
        <v>438</v>
      </c>
      <c r="D246" s="32" t="s">
        <v>437</v>
      </c>
      <c r="E246" s="33" t="s">
        <v>440</v>
      </c>
      <c r="F246" s="35" t="s">
        <v>439</v>
      </c>
      <c r="G246" s="32"/>
      <c r="H246" s="32" t="s">
        <v>30</v>
      </c>
      <c r="I246" s="54"/>
      <c r="J246" s="54">
        <v>39954</v>
      </c>
      <c r="K246" s="34"/>
      <c r="O246" s="4"/>
      <c r="P246" s="4"/>
      <c r="Q246" s="4"/>
      <c r="R246" s="4"/>
      <c r="S246" s="4"/>
      <c r="T246" s="4"/>
      <c r="U246" s="4"/>
      <c r="V246" s="4"/>
      <c r="W246" s="4"/>
      <c r="X246" s="4"/>
      <c r="Y246" s="4"/>
      <c r="Z246" s="4"/>
      <c r="AA246" s="4"/>
      <c r="AB246" s="4"/>
      <c r="AC246" s="4"/>
      <c r="AD246" s="4"/>
      <c r="AE246" s="4"/>
      <c r="AF246" s="4"/>
      <c r="AG246" s="4"/>
      <c r="AH246" s="4"/>
      <c r="AI246" s="4"/>
      <c r="AJ246" s="4"/>
      <c r="AK246" s="4"/>
      <c r="AL246" s="4"/>
      <c r="AM246" s="4"/>
      <c r="AN246" s="4"/>
      <c r="AO246" s="4"/>
      <c r="AP246" s="4"/>
      <c r="AQ246" s="4"/>
      <c r="AR246" s="4"/>
      <c r="AS246" s="4"/>
      <c r="AT246" s="4"/>
      <c r="AU246" s="4"/>
      <c r="AV246" s="4"/>
      <c r="AW246" s="4"/>
      <c r="AX246" s="4"/>
      <c r="AY246" s="4"/>
      <c r="AZ246" s="4"/>
      <c r="BA246" s="4"/>
      <c r="BB246" s="4"/>
      <c r="BC246" s="4"/>
      <c r="BD246" s="4"/>
      <c r="BE246" s="4"/>
      <c r="BF246" s="4"/>
      <c r="BG246" s="4"/>
      <c r="BH246" s="4"/>
      <c r="BI246" s="4"/>
      <c r="BJ246" s="4"/>
      <c r="BK246" s="4"/>
      <c r="BL246" s="4"/>
      <c r="BM246" s="4"/>
      <c r="BN246" s="4"/>
      <c r="BO246" s="4"/>
      <c r="BP246" s="4"/>
      <c r="BQ246" s="4"/>
      <c r="BR246" s="4"/>
      <c r="BS246" s="4"/>
      <c r="BT246" s="4"/>
      <c r="BU246" s="4"/>
    </row>
    <row r="247" spans="1:73" ht="25.5" hidden="1">
      <c r="A247" s="31">
        <f t="shared" si="23"/>
        <v>235</v>
      </c>
      <c r="B247" s="54">
        <v>39954</v>
      </c>
      <c r="C247" s="32" t="s">
        <v>493</v>
      </c>
      <c r="D247" s="32" t="s">
        <v>345</v>
      </c>
      <c r="E247" s="33" t="s">
        <v>440</v>
      </c>
      <c r="F247" s="35" t="s">
        <v>494</v>
      </c>
      <c r="G247" s="32"/>
      <c r="H247" s="32" t="s">
        <v>30</v>
      </c>
      <c r="I247" s="54"/>
      <c r="J247" s="54">
        <v>39954</v>
      </c>
      <c r="K247" s="34"/>
      <c r="O247" s="4"/>
      <c r="P247" s="4"/>
      <c r="Q247" s="4"/>
      <c r="R247" s="4"/>
      <c r="S247" s="4"/>
      <c r="T247" s="4"/>
      <c r="U247" s="4"/>
      <c r="V247" s="4"/>
      <c r="W247" s="4"/>
      <c r="X247" s="4"/>
      <c r="Y247" s="4"/>
      <c r="Z247" s="4"/>
      <c r="AA247" s="4"/>
      <c r="AB247" s="4"/>
      <c r="AC247" s="4"/>
      <c r="AD247" s="4"/>
      <c r="AE247" s="4"/>
      <c r="AF247" s="4"/>
      <c r="AG247" s="4"/>
      <c r="AH247" s="4"/>
      <c r="AI247" s="4"/>
      <c r="AJ247" s="4"/>
      <c r="AK247" s="4"/>
      <c r="AL247" s="4"/>
      <c r="AM247" s="4"/>
      <c r="AN247" s="4"/>
      <c r="AO247" s="4"/>
      <c r="AP247" s="4"/>
      <c r="AQ247" s="4"/>
      <c r="AR247" s="4"/>
      <c r="AS247" s="4"/>
      <c r="AT247" s="4"/>
      <c r="AU247" s="4"/>
      <c r="AV247" s="4"/>
      <c r="AW247" s="4"/>
      <c r="AX247" s="4"/>
      <c r="AY247" s="4"/>
      <c r="AZ247" s="4"/>
      <c r="BA247" s="4"/>
      <c r="BB247" s="4"/>
      <c r="BC247" s="4"/>
      <c r="BD247" s="4"/>
      <c r="BE247" s="4"/>
      <c r="BF247" s="4"/>
      <c r="BG247" s="4"/>
      <c r="BH247" s="4"/>
      <c r="BI247" s="4"/>
      <c r="BJ247" s="4"/>
      <c r="BK247" s="4"/>
      <c r="BL247" s="4"/>
      <c r="BM247" s="4"/>
      <c r="BN247" s="4"/>
      <c r="BO247" s="4"/>
      <c r="BP247" s="4"/>
      <c r="BQ247" s="4"/>
      <c r="BR247" s="4"/>
      <c r="BS247" s="4"/>
      <c r="BT247" s="4"/>
      <c r="BU247" s="4"/>
    </row>
    <row r="248" spans="1:73" ht="25.5" hidden="1">
      <c r="A248" s="31">
        <f t="shared" si="23"/>
        <v>236</v>
      </c>
      <c r="B248" s="54">
        <v>39968</v>
      </c>
      <c r="C248" s="32" t="s">
        <v>4</v>
      </c>
      <c r="D248" s="32" t="s">
        <v>5</v>
      </c>
      <c r="E248" s="33" t="s">
        <v>370</v>
      </c>
      <c r="F248" s="35" t="s">
        <v>334</v>
      </c>
      <c r="G248" s="32"/>
      <c r="H248" s="32" t="s">
        <v>30</v>
      </c>
      <c r="I248" s="54"/>
      <c r="J248" s="54">
        <v>40002</v>
      </c>
      <c r="K248" s="34">
        <f>A25</f>
        <v>20</v>
      </c>
      <c r="O248" s="4"/>
      <c r="P248" s="4"/>
      <c r="Q248" s="4"/>
      <c r="R248" s="4"/>
      <c r="S248" s="4"/>
      <c r="T248" s="4"/>
      <c r="U248" s="4"/>
      <c r="V248" s="4"/>
      <c r="W248" s="4"/>
      <c r="X248" s="4"/>
      <c r="Y248" s="4"/>
      <c r="Z248" s="4"/>
      <c r="AA248" s="4"/>
      <c r="AB248" s="4"/>
      <c r="AC248" s="4"/>
      <c r="AD248" s="4"/>
      <c r="AE248" s="4"/>
      <c r="AF248" s="4"/>
      <c r="AG248" s="4"/>
      <c r="AH248" s="4"/>
      <c r="AI248" s="4"/>
      <c r="AJ248" s="4"/>
      <c r="AK248" s="4"/>
      <c r="AL248" s="4"/>
      <c r="AM248" s="4"/>
      <c r="AN248" s="4"/>
      <c r="AO248" s="4"/>
      <c r="AP248" s="4"/>
      <c r="AQ248" s="4"/>
      <c r="AR248" s="4"/>
      <c r="AS248" s="4"/>
      <c r="AT248" s="4"/>
      <c r="AU248" s="4"/>
      <c r="AV248" s="4"/>
      <c r="AW248" s="4"/>
      <c r="AX248" s="4"/>
      <c r="AY248" s="4"/>
      <c r="AZ248" s="4"/>
      <c r="BA248" s="4"/>
      <c r="BB248" s="4"/>
      <c r="BC248" s="4"/>
      <c r="BD248" s="4"/>
      <c r="BE248" s="4"/>
      <c r="BF248" s="4"/>
      <c r="BG248" s="4"/>
      <c r="BH248" s="4"/>
      <c r="BI248" s="4"/>
      <c r="BJ248" s="4"/>
      <c r="BK248" s="4"/>
      <c r="BL248" s="4"/>
      <c r="BM248" s="4"/>
      <c r="BN248" s="4"/>
      <c r="BO248" s="4"/>
      <c r="BP248" s="4"/>
      <c r="BQ248" s="4"/>
      <c r="BR248" s="4"/>
      <c r="BS248" s="4"/>
      <c r="BT248" s="4"/>
      <c r="BU248" s="4"/>
    </row>
    <row r="249" spans="1:73" ht="25.5" hidden="1">
      <c r="A249" s="31">
        <f t="shared" si="23"/>
        <v>237</v>
      </c>
      <c r="B249" s="54">
        <v>39968</v>
      </c>
      <c r="C249" s="32" t="s">
        <v>6</v>
      </c>
      <c r="D249" s="32" t="s">
        <v>7</v>
      </c>
      <c r="E249" s="33" t="s">
        <v>440</v>
      </c>
      <c r="F249" s="35" t="s">
        <v>8</v>
      </c>
      <c r="G249" s="32"/>
      <c r="H249" s="32" t="s">
        <v>30</v>
      </c>
      <c r="I249" s="54"/>
      <c r="J249" s="54">
        <v>39968</v>
      </c>
      <c r="K249" s="34"/>
      <c r="O249" s="4"/>
      <c r="P249" s="4"/>
      <c r="Q249" s="4"/>
      <c r="R249" s="4"/>
      <c r="S249" s="4"/>
      <c r="T249" s="4"/>
      <c r="U249" s="4"/>
      <c r="V249" s="4"/>
      <c r="W249" s="4"/>
      <c r="X249" s="4"/>
      <c r="Y249" s="4"/>
      <c r="Z249" s="4"/>
      <c r="AA249" s="4"/>
      <c r="AB249" s="4"/>
      <c r="AC249" s="4"/>
      <c r="AD249" s="4"/>
      <c r="AE249" s="4"/>
      <c r="AF249" s="4"/>
      <c r="AG249" s="4"/>
      <c r="AH249" s="4"/>
      <c r="AI249" s="4"/>
      <c r="AJ249" s="4"/>
      <c r="AK249" s="4"/>
      <c r="AL249" s="4"/>
      <c r="AM249" s="4"/>
      <c r="AN249" s="4"/>
      <c r="AO249" s="4"/>
      <c r="AP249" s="4"/>
      <c r="AQ249" s="4"/>
      <c r="AR249" s="4"/>
      <c r="AS249" s="4"/>
      <c r="AT249" s="4"/>
      <c r="AU249" s="4"/>
      <c r="AV249" s="4"/>
      <c r="AW249" s="4"/>
      <c r="AX249" s="4"/>
      <c r="AY249" s="4"/>
      <c r="AZ249" s="4"/>
      <c r="BA249" s="4"/>
      <c r="BB249" s="4"/>
      <c r="BC249" s="4"/>
      <c r="BD249" s="4"/>
      <c r="BE249" s="4"/>
      <c r="BF249" s="4"/>
      <c r="BG249" s="4"/>
      <c r="BH249" s="4"/>
      <c r="BI249" s="4"/>
      <c r="BJ249" s="4"/>
      <c r="BK249" s="4"/>
      <c r="BL249" s="4"/>
      <c r="BM249" s="4"/>
      <c r="BN249" s="4"/>
      <c r="BO249" s="4"/>
      <c r="BP249" s="4"/>
      <c r="BQ249" s="4"/>
      <c r="BR249" s="4"/>
      <c r="BS249" s="4"/>
      <c r="BT249" s="4"/>
      <c r="BU249" s="4"/>
    </row>
    <row r="250" spans="1:73" ht="51" hidden="1">
      <c r="A250" s="31">
        <f t="shared" si="23"/>
        <v>238</v>
      </c>
      <c r="B250" s="54">
        <v>39975</v>
      </c>
      <c r="C250" s="32" t="s">
        <v>460</v>
      </c>
      <c r="D250" s="32" t="s">
        <v>461</v>
      </c>
      <c r="E250" s="33" t="s">
        <v>440</v>
      </c>
      <c r="F250" s="35" t="s">
        <v>462</v>
      </c>
      <c r="G250" s="32"/>
      <c r="H250" s="32" t="s">
        <v>30</v>
      </c>
      <c r="I250" s="54"/>
      <c r="J250" s="54">
        <v>39975</v>
      </c>
      <c r="K250" s="3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row>
    <row r="251" spans="1:73" ht="25.5" hidden="1">
      <c r="A251" s="31">
        <f t="shared" ref="A251:A257" si="24">SUM(A250+1)</f>
        <v>239</v>
      </c>
      <c r="B251" s="54">
        <v>40058</v>
      </c>
      <c r="C251" s="32" t="s">
        <v>493</v>
      </c>
      <c r="D251" s="32" t="s">
        <v>352</v>
      </c>
      <c r="E251" s="33" t="s">
        <v>455</v>
      </c>
      <c r="F251" s="35" t="s">
        <v>133</v>
      </c>
      <c r="G251" s="32"/>
      <c r="H251" s="32" t="s">
        <v>30</v>
      </c>
      <c r="I251" s="54"/>
      <c r="J251" s="54">
        <v>40058</v>
      </c>
      <c r="K251" s="34"/>
      <c r="O251" s="4"/>
      <c r="P251" s="4"/>
      <c r="Q251" s="4"/>
      <c r="R251" s="4"/>
      <c r="S251" s="4"/>
      <c r="T251" s="4"/>
      <c r="U251" s="4"/>
      <c r="V251" s="4"/>
      <c r="W251" s="4"/>
      <c r="X251" s="4"/>
      <c r="Y251" s="4"/>
      <c r="Z251" s="4"/>
      <c r="AA251" s="4"/>
      <c r="AB251" s="4"/>
      <c r="AC251" s="4"/>
      <c r="AD251" s="4"/>
      <c r="AE251" s="4"/>
      <c r="AF251" s="4"/>
      <c r="AG251" s="4"/>
      <c r="AH251" s="4"/>
      <c r="AI251" s="4"/>
      <c r="AJ251" s="4"/>
      <c r="AK251" s="4"/>
      <c r="AL251" s="4"/>
      <c r="AM251" s="4"/>
      <c r="AN251" s="4"/>
      <c r="AO251" s="4"/>
      <c r="AP251" s="4"/>
      <c r="AQ251" s="4"/>
      <c r="AR251" s="4"/>
      <c r="AS251" s="4"/>
      <c r="AT251" s="4"/>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4"/>
      <c r="BS251" s="4"/>
      <c r="BT251" s="4"/>
      <c r="BU251" s="4"/>
    </row>
    <row r="252" spans="1:73" ht="25.5" hidden="1">
      <c r="A252" s="31">
        <f t="shared" si="24"/>
        <v>240</v>
      </c>
      <c r="B252" s="54">
        <v>40058</v>
      </c>
      <c r="C252" s="32" t="s">
        <v>356</v>
      </c>
      <c r="D252" s="32" t="s">
        <v>353</v>
      </c>
      <c r="E252" s="33" t="s">
        <v>455</v>
      </c>
      <c r="F252" s="35" t="s">
        <v>354</v>
      </c>
      <c r="G252" s="32"/>
      <c r="H252" s="32" t="s">
        <v>30</v>
      </c>
      <c r="I252" s="54"/>
      <c r="J252" s="54">
        <v>40058</v>
      </c>
      <c r="K252" s="34"/>
      <c r="O252" s="4"/>
      <c r="P252" s="4"/>
      <c r="Q252" s="4"/>
      <c r="R252" s="4"/>
      <c r="S252" s="4"/>
      <c r="T252" s="4"/>
      <c r="U252" s="4"/>
      <c r="V252" s="4"/>
      <c r="W252" s="4"/>
      <c r="X252" s="4"/>
      <c r="Y252" s="4"/>
      <c r="Z252" s="4"/>
      <c r="AA252" s="4"/>
      <c r="AB252" s="4"/>
      <c r="AC252" s="4"/>
      <c r="AD252" s="4"/>
      <c r="AE252" s="4"/>
      <c r="AF252" s="4"/>
      <c r="AG252" s="4"/>
      <c r="AH252" s="4"/>
      <c r="AI252" s="4"/>
      <c r="AJ252" s="4"/>
      <c r="AK252" s="4"/>
      <c r="AL252" s="4"/>
      <c r="AM252" s="4"/>
      <c r="AN252" s="4"/>
      <c r="AO252" s="4"/>
      <c r="AP252" s="4"/>
      <c r="AQ252" s="4"/>
      <c r="AR252" s="4"/>
      <c r="AS252" s="4"/>
      <c r="AT252" s="4"/>
      <c r="AU252" s="4"/>
      <c r="AV252" s="4"/>
      <c r="AW252" s="4"/>
      <c r="AX252" s="4"/>
      <c r="AY252" s="4"/>
      <c r="AZ252" s="4"/>
      <c r="BA252" s="4"/>
      <c r="BB252" s="4"/>
      <c r="BC252" s="4"/>
      <c r="BD252" s="4"/>
      <c r="BE252" s="4"/>
      <c r="BF252" s="4"/>
      <c r="BG252" s="4"/>
      <c r="BH252" s="4"/>
      <c r="BI252" s="4"/>
      <c r="BJ252" s="4"/>
      <c r="BK252" s="4"/>
      <c r="BL252" s="4"/>
      <c r="BM252" s="4"/>
      <c r="BN252" s="4"/>
      <c r="BO252" s="4"/>
      <c r="BP252" s="4"/>
      <c r="BQ252" s="4"/>
      <c r="BR252" s="4"/>
      <c r="BS252" s="4"/>
      <c r="BT252" s="4"/>
      <c r="BU252" s="4"/>
    </row>
    <row r="253" spans="1:73" hidden="1">
      <c r="A253" s="31">
        <f t="shared" si="24"/>
        <v>241</v>
      </c>
      <c r="B253" s="54">
        <v>40065</v>
      </c>
      <c r="C253" s="32" t="s">
        <v>167</v>
      </c>
      <c r="D253" s="32"/>
      <c r="E253" s="33" t="s">
        <v>455</v>
      </c>
      <c r="F253" s="35"/>
      <c r="G253" s="32"/>
      <c r="H253" s="32" t="s">
        <v>30</v>
      </c>
      <c r="I253" s="54"/>
      <c r="J253" s="54">
        <v>40065</v>
      </c>
      <c r="K253" s="34"/>
      <c r="O253" s="4"/>
      <c r="P253" s="4"/>
      <c r="Q253" s="4"/>
      <c r="R253" s="4"/>
      <c r="S253" s="4"/>
      <c r="T253" s="4"/>
      <c r="U253" s="4"/>
      <c r="V253" s="4"/>
      <c r="W253" s="4"/>
      <c r="X253" s="4"/>
      <c r="Y253" s="4"/>
      <c r="Z253" s="4"/>
      <c r="AA253" s="4"/>
      <c r="AB253" s="4"/>
      <c r="AC253" s="4"/>
      <c r="AD253" s="4"/>
      <c r="AE253" s="4"/>
      <c r="AF253" s="4"/>
      <c r="AG253" s="4"/>
      <c r="AH253" s="4"/>
      <c r="AI253" s="4"/>
      <c r="AJ253" s="4"/>
      <c r="AK253" s="4"/>
      <c r="AL253" s="4"/>
      <c r="AM253" s="4"/>
      <c r="AN253" s="4"/>
      <c r="AO253" s="4"/>
      <c r="AP253" s="4"/>
      <c r="AQ253" s="4"/>
      <c r="AR253" s="4"/>
      <c r="AS253" s="4"/>
      <c r="AT253" s="4"/>
      <c r="AU253" s="4"/>
      <c r="AV253" s="4"/>
      <c r="AW253" s="4"/>
      <c r="AX253" s="4"/>
      <c r="AY253" s="4"/>
      <c r="AZ253" s="4"/>
      <c r="BA253" s="4"/>
      <c r="BB253" s="4"/>
      <c r="BC253" s="4"/>
      <c r="BD253" s="4"/>
      <c r="BE253" s="4"/>
      <c r="BF253" s="4"/>
      <c r="BG253" s="4"/>
      <c r="BH253" s="4"/>
      <c r="BI253" s="4"/>
      <c r="BJ253" s="4"/>
      <c r="BK253" s="4"/>
      <c r="BL253" s="4"/>
      <c r="BM253" s="4"/>
      <c r="BN253" s="4"/>
      <c r="BO253" s="4"/>
      <c r="BP253" s="4"/>
      <c r="BQ253" s="4"/>
      <c r="BR253" s="4"/>
      <c r="BS253" s="4"/>
      <c r="BT253" s="4"/>
      <c r="BU253" s="4"/>
    </row>
    <row r="254" spans="1:73" hidden="1">
      <c r="A254" s="31">
        <f t="shared" si="24"/>
        <v>242</v>
      </c>
      <c r="B254" s="54">
        <v>40072</v>
      </c>
      <c r="C254" s="32" t="s">
        <v>167</v>
      </c>
      <c r="D254" s="32"/>
      <c r="E254" s="33" t="s">
        <v>455</v>
      </c>
      <c r="F254" s="35"/>
      <c r="G254" s="32"/>
      <c r="H254" s="32" t="s">
        <v>30</v>
      </c>
      <c r="I254" s="54"/>
      <c r="J254" s="54">
        <v>40072</v>
      </c>
      <c r="K254" s="34"/>
      <c r="O254" s="4"/>
      <c r="P254" s="4"/>
      <c r="Q254" s="4"/>
      <c r="R254" s="4"/>
      <c r="S254" s="4"/>
      <c r="T254" s="4"/>
      <c r="U254" s="4"/>
      <c r="V254" s="4"/>
      <c r="W254" s="4"/>
      <c r="X254" s="4"/>
      <c r="Y254" s="4"/>
      <c r="Z254" s="4"/>
      <c r="AA254" s="4"/>
      <c r="AB254" s="4"/>
      <c r="AC254" s="4"/>
      <c r="AD254" s="4"/>
      <c r="AE254" s="4"/>
      <c r="AF254" s="4"/>
      <c r="AG254" s="4"/>
      <c r="AH254" s="4"/>
      <c r="AI254" s="4"/>
      <c r="AJ254" s="4"/>
      <c r="AK254" s="4"/>
      <c r="AL254" s="4"/>
      <c r="AM254" s="4"/>
      <c r="AN254" s="4"/>
      <c r="AO254" s="4"/>
      <c r="AP254" s="4"/>
      <c r="AQ254" s="4"/>
      <c r="AR254" s="4"/>
      <c r="AS254" s="4"/>
      <c r="AT254" s="4"/>
      <c r="AU254" s="4"/>
      <c r="AV254" s="4"/>
      <c r="AW254" s="4"/>
      <c r="AX254" s="4"/>
      <c r="AY254" s="4"/>
      <c r="AZ254" s="4"/>
      <c r="BA254" s="4"/>
      <c r="BB254" s="4"/>
      <c r="BC254" s="4"/>
      <c r="BD254" s="4"/>
      <c r="BE254" s="4"/>
      <c r="BF254" s="4"/>
      <c r="BG254" s="4"/>
      <c r="BH254" s="4"/>
      <c r="BI254" s="4"/>
      <c r="BJ254" s="4"/>
      <c r="BK254" s="4"/>
      <c r="BL254" s="4"/>
      <c r="BM254" s="4"/>
      <c r="BN254" s="4"/>
      <c r="BO254" s="4"/>
      <c r="BP254" s="4"/>
      <c r="BQ254" s="4"/>
      <c r="BR254" s="4"/>
      <c r="BS254" s="4"/>
      <c r="BT254" s="4"/>
      <c r="BU254" s="4"/>
    </row>
    <row r="255" spans="1:73" ht="178.5" hidden="1">
      <c r="A255" s="31">
        <f t="shared" si="24"/>
        <v>243</v>
      </c>
      <c r="B255" s="54">
        <v>40079</v>
      </c>
      <c r="C255" s="32" t="s">
        <v>520</v>
      </c>
      <c r="D255" s="32" t="s">
        <v>521</v>
      </c>
      <c r="E255" s="33" t="s">
        <v>455</v>
      </c>
      <c r="F255" s="35" t="s">
        <v>211</v>
      </c>
      <c r="G255" s="32"/>
      <c r="H255" s="32" t="s">
        <v>30</v>
      </c>
      <c r="I255" s="54"/>
      <c r="J255" s="54">
        <v>40142</v>
      </c>
      <c r="K255" s="34"/>
      <c r="O255" s="4"/>
      <c r="P255" s="4"/>
      <c r="Q255" s="4"/>
      <c r="R255" s="4"/>
      <c r="S255" s="4"/>
      <c r="T255" s="4"/>
      <c r="U255" s="4"/>
      <c r="V255" s="4"/>
      <c r="W255" s="4"/>
      <c r="X255" s="4"/>
      <c r="Y255" s="4"/>
      <c r="Z255" s="4"/>
      <c r="AA255" s="4"/>
      <c r="AB255" s="4"/>
      <c r="AC255" s="4"/>
      <c r="AD255" s="4"/>
      <c r="AE255" s="4"/>
      <c r="AF255" s="4"/>
      <c r="AG255" s="4"/>
      <c r="AH255" s="4"/>
      <c r="AI255" s="4"/>
      <c r="AJ255" s="4"/>
      <c r="AK255" s="4"/>
      <c r="AL255" s="4"/>
      <c r="AM255" s="4"/>
      <c r="AN255" s="4"/>
      <c r="AO255" s="4"/>
      <c r="AP255" s="4"/>
      <c r="AQ255" s="4"/>
      <c r="AR255" s="4"/>
      <c r="AS255" s="4"/>
      <c r="AT255" s="4"/>
      <c r="AU255" s="4"/>
      <c r="AV255" s="4"/>
      <c r="AW255" s="4"/>
      <c r="AX255" s="4"/>
      <c r="AY255" s="4"/>
      <c r="AZ255" s="4"/>
      <c r="BA255" s="4"/>
      <c r="BB255" s="4"/>
      <c r="BC255" s="4"/>
      <c r="BD255" s="4"/>
      <c r="BE255" s="4"/>
      <c r="BF255" s="4"/>
      <c r="BG255" s="4"/>
      <c r="BH255" s="4"/>
      <c r="BI255" s="4"/>
      <c r="BJ255" s="4"/>
      <c r="BK255" s="4"/>
      <c r="BL255" s="4"/>
      <c r="BM255" s="4"/>
      <c r="BN255" s="4"/>
      <c r="BO255" s="4"/>
      <c r="BP255" s="4"/>
      <c r="BQ255" s="4"/>
      <c r="BR255" s="4"/>
      <c r="BS255" s="4"/>
      <c r="BT255" s="4"/>
      <c r="BU255" s="4"/>
    </row>
    <row r="256" spans="1:73" ht="76.5" hidden="1">
      <c r="A256" s="31">
        <f t="shared" si="24"/>
        <v>244</v>
      </c>
      <c r="B256" s="54">
        <v>40079</v>
      </c>
      <c r="C256" s="32" t="s">
        <v>522</v>
      </c>
      <c r="D256" s="32" t="s">
        <v>524</v>
      </c>
      <c r="E256" s="33" t="s">
        <v>455</v>
      </c>
      <c r="F256" s="35" t="s">
        <v>263</v>
      </c>
      <c r="G256" s="32"/>
      <c r="H256" s="32" t="s">
        <v>30</v>
      </c>
      <c r="I256" s="54"/>
      <c r="J256" s="54">
        <v>40093</v>
      </c>
      <c r="K256" s="34"/>
      <c r="O256" s="4"/>
      <c r="P256" s="4"/>
      <c r="Q256" s="4"/>
      <c r="R256" s="4"/>
      <c r="S256" s="4"/>
      <c r="T256" s="4"/>
      <c r="U256" s="4"/>
      <c r="V256" s="4"/>
      <c r="W256" s="4"/>
      <c r="X256" s="4"/>
      <c r="Y256" s="4"/>
      <c r="Z256" s="4"/>
      <c r="AA256" s="4"/>
      <c r="AB256" s="4"/>
      <c r="AC256" s="4"/>
      <c r="AD256" s="4"/>
      <c r="AE256" s="4"/>
      <c r="AF256" s="4"/>
      <c r="AG256" s="4"/>
      <c r="AH256" s="4"/>
      <c r="AI256" s="4"/>
      <c r="AJ256" s="4"/>
      <c r="AK256" s="4"/>
      <c r="AL256" s="4"/>
      <c r="AM256" s="4"/>
      <c r="AN256" s="4"/>
      <c r="AO256" s="4"/>
      <c r="AP256" s="4"/>
      <c r="AQ256" s="4"/>
      <c r="AR256" s="4"/>
      <c r="AS256" s="4"/>
      <c r="AT256" s="4"/>
      <c r="AU256" s="4"/>
      <c r="AV256" s="4"/>
      <c r="AW256" s="4"/>
      <c r="AX256" s="4"/>
      <c r="AY256" s="4"/>
      <c r="AZ256" s="4"/>
      <c r="BA256" s="4"/>
      <c r="BB256" s="4"/>
      <c r="BC256" s="4"/>
      <c r="BD256" s="4"/>
      <c r="BE256" s="4"/>
      <c r="BF256" s="4"/>
      <c r="BG256" s="4"/>
      <c r="BH256" s="4"/>
      <c r="BI256" s="4"/>
      <c r="BJ256" s="4"/>
      <c r="BK256" s="4"/>
      <c r="BL256" s="4"/>
      <c r="BM256" s="4"/>
      <c r="BN256" s="4"/>
      <c r="BO256" s="4"/>
      <c r="BP256" s="4"/>
      <c r="BQ256" s="4"/>
      <c r="BR256" s="4"/>
      <c r="BS256" s="4"/>
      <c r="BT256" s="4"/>
      <c r="BU256" s="4"/>
    </row>
    <row r="257" spans="1:73" ht="191.25" hidden="1">
      <c r="A257" s="98">
        <f t="shared" si="24"/>
        <v>245</v>
      </c>
      <c r="B257" s="97">
        <v>40079</v>
      </c>
      <c r="C257" s="100" t="s">
        <v>523</v>
      </c>
      <c r="D257" s="100" t="s">
        <v>525</v>
      </c>
      <c r="E257" s="101" t="s">
        <v>455</v>
      </c>
      <c r="F257" s="99" t="s">
        <v>299</v>
      </c>
      <c r="G257" s="100"/>
      <c r="H257" s="100" t="s">
        <v>30</v>
      </c>
      <c r="I257" s="97"/>
      <c r="J257" s="97">
        <v>40191</v>
      </c>
      <c r="K257" s="102"/>
      <c r="O257" s="4"/>
      <c r="P257" s="4"/>
      <c r="Q257" s="4"/>
      <c r="R257" s="4"/>
      <c r="S257" s="4"/>
      <c r="T257" s="4"/>
      <c r="U257" s="4"/>
      <c r="V257" s="4"/>
      <c r="W257" s="4"/>
      <c r="X257" s="4"/>
      <c r="Y257" s="4"/>
      <c r="Z257" s="4"/>
      <c r="AA257" s="4"/>
      <c r="AB257" s="4"/>
      <c r="AC257" s="4"/>
      <c r="AD257" s="4"/>
      <c r="AE257" s="4"/>
      <c r="AF257" s="4"/>
      <c r="AG257" s="4"/>
      <c r="AH257" s="4"/>
      <c r="AI257" s="4"/>
      <c r="AJ257" s="4"/>
      <c r="AK257" s="4"/>
      <c r="AL257" s="4"/>
      <c r="AM257" s="4"/>
      <c r="AN257" s="4"/>
      <c r="AO257" s="4"/>
      <c r="AP257" s="4"/>
      <c r="AQ257" s="4"/>
      <c r="AR257" s="4"/>
      <c r="AS257" s="4"/>
      <c r="AT257" s="4"/>
      <c r="AU257" s="4"/>
      <c r="AV257" s="4"/>
      <c r="AW257" s="4"/>
      <c r="AX257" s="4"/>
      <c r="AY257" s="4"/>
      <c r="AZ257" s="4"/>
      <c r="BA257" s="4"/>
      <c r="BB257" s="4"/>
      <c r="BC257" s="4"/>
      <c r="BD257" s="4"/>
      <c r="BE257" s="4"/>
      <c r="BF257" s="4"/>
      <c r="BG257" s="4"/>
      <c r="BH257" s="4"/>
      <c r="BI257" s="4"/>
      <c r="BJ257" s="4"/>
      <c r="BK257" s="4"/>
      <c r="BL257" s="4"/>
      <c r="BM257" s="4"/>
      <c r="BN257" s="4"/>
      <c r="BO257" s="4"/>
      <c r="BP257" s="4"/>
      <c r="BQ257" s="4"/>
      <c r="BR257" s="4"/>
      <c r="BS257" s="4"/>
      <c r="BT257" s="4"/>
      <c r="BU257" s="4"/>
    </row>
    <row r="258" spans="1:73" ht="38.25" hidden="1">
      <c r="A258" s="31">
        <f t="shared" ref="A258:A263" si="25">SUM(A257+1)</f>
        <v>246</v>
      </c>
      <c r="B258" s="54">
        <v>40128</v>
      </c>
      <c r="C258" s="32" t="s">
        <v>288</v>
      </c>
      <c r="D258" s="32" t="s">
        <v>289</v>
      </c>
      <c r="E258" s="33" t="s">
        <v>455</v>
      </c>
      <c r="F258" s="35" t="s">
        <v>309</v>
      </c>
      <c r="G258" s="32"/>
      <c r="H258" s="32" t="s">
        <v>30</v>
      </c>
      <c r="I258" s="54"/>
      <c r="J258" s="54">
        <v>40128</v>
      </c>
      <c r="K258" s="34"/>
      <c r="O258" s="4"/>
      <c r="P258" s="4"/>
      <c r="Q258" s="4"/>
      <c r="R258" s="4"/>
      <c r="S258" s="4"/>
      <c r="T258" s="4"/>
      <c r="U258" s="4"/>
      <c r="V258" s="4"/>
      <c r="W258" s="4"/>
      <c r="X258" s="4"/>
      <c r="Y258" s="4"/>
      <c r="Z258" s="4"/>
      <c r="AA258" s="4"/>
      <c r="AB258" s="4"/>
      <c r="AC258" s="4"/>
      <c r="AD258" s="4"/>
      <c r="AE258" s="4"/>
      <c r="AF258" s="4"/>
      <c r="AG258" s="4"/>
      <c r="AH258" s="4"/>
      <c r="AI258" s="4"/>
      <c r="AJ258" s="4"/>
      <c r="AK258" s="4"/>
      <c r="AL258" s="4"/>
      <c r="AM258" s="4"/>
      <c r="AN258" s="4"/>
      <c r="AO258" s="4"/>
      <c r="AP258" s="4"/>
      <c r="AQ258" s="4"/>
      <c r="AR258" s="4"/>
      <c r="AS258" s="4"/>
      <c r="AT258" s="4"/>
      <c r="AU258" s="4"/>
      <c r="AV258" s="4"/>
      <c r="AW258" s="4"/>
      <c r="AX258" s="4"/>
      <c r="AY258" s="4"/>
      <c r="AZ258" s="4"/>
      <c r="BA258" s="4"/>
      <c r="BB258" s="4"/>
      <c r="BC258" s="4"/>
      <c r="BD258" s="4"/>
      <c r="BE258" s="4"/>
      <c r="BF258" s="4"/>
      <c r="BG258" s="4"/>
      <c r="BH258" s="4"/>
      <c r="BI258" s="4"/>
      <c r="BJ258" s="4"/>
      <c r="BK258" s="4"/>
      <c r="BL258" s="4"/>
      <c r="BM258" s="4"/>
      <c r="BN258" s="4"/>
      <c r="BO258" s="4"/>
      <c r="BP258" s="4"/>
      <c r="BQ258" s="4"/>
      <c r="BR258" s="4"/>
      <c r="BS258" s="4"/>
      <c r="BT258" s="4"/>
      <c r="BU258" s="4"/>
    </row>
    <row r="259" spans="1:73" ht="25.5" hidden="1">
      <c r="A259" s="31">
        <f t="shared" si="25"/>
        <v>247</v>
      </c>
      <c r="B259" s="54">
        <v>40135</v>
      </c>
      <c r="C259" s="35" t="s">
        <v>404</v>
      </c>
      <c r="D259" s="32" t="s">
        <v>403</v>
      </c>
      <c r="E259" s="33" t="s">
        <v>455</v>
      </c>
      <c r="F259" s="35" t="s">
        <v>404</v>
      </c>
      <c r="G259" s="32"/>
      <c r="H259" s="32" t="s">
        <v>30</v>
      </c>
      <c r="I259" s="54"/>
      <c r="J259" s="54">
        <v>40135</v>
      </c>
      <c r="K259" s="34"/>
      <c r="O259" s="4"/>
      <c r="P259" s="4"/>
      <c r="Q259" s="4"/>
      <c r="R259" s="4"/>
      <c r="S259" s="4"/>
      <c r="T259" s="4"/>
      <c r="U259" s="4"/>
      <c r="V259" s="4"/>
      <c r="W259" s="4"/>
      <c r="X259" s="4"/>
      <c r="Y259" s="4"/>
      <c r="Z259" s="4"/>
      <c r="AA259" s="4"/>
      <c r="AB259" s="4"/>
      <c r="AC259" s="4"/>
      <c r="AD259" s="4"/>
      <c r="AE259" s="4"/>
      <c r="AF259" s="4"/>
      <c r="AG259" s="4"/>
      <c r="AH259" s="4"/>
      <c r="AI259" s="4"/>
      <c r="AJ259" s="4"/>
      <c r="AK259" s="4"/>
      <c r="AL259" s="4"/>
      <c r="AM259" s="4"/>
      <c r="AN259" s="4"/>
      <c r="AO259" s="4"/>
      <c r="AP259" s="4"/>
      <c r="AQ259" s="4"/>
      <c r="AR259" s="4"/>
      <c r="AS259" s="4"/>
      <c r="AT259" s="4"/>
      <c r="AU259" s="4"/>
      <c r="AV259" s="4"/>
      <c r="AW259" s="4"/>
      <c r="AX259" s="4"/>
      <c r="AY259" s="4"/>
      <c r="AZ259" s="4"/>
      <c r="BA259" s="4"/>
      <c r="BB259" s="4"/>
      <c r="BC259" s="4"/>
      <c r="BD259" s="4"/>
      <c r="BE259" s="4"/>
      <c r="BF259" s="4"/>
      <c r="BG259" s="4"/>
      <c r="BH259" s="4"/>
      <c r="BI259" s="4"/>
      <c r="BJ259" s="4"/>
      <c r="BK259" s="4"/>
      <c r="BL259" s="4"/>
      <c r="BM259" s="4"/>
      <c r="BN259" s="4"/>
      <c r="BO259" s="4"/>
      <c r="BP259" s="4"/>
      <c r="BQ259" s="4"/>
      <c r="BR259" s="4"/>
      <c r="BS259" s="4"/>
      <c r="BT259" s="4"/>
      <c r="BU259" s="4"/>
    </row>
    <row r="260" spans="1:73" ht="51" hidden="1">
      <c r="A260" s="31">
        <f t="shared" si="25"/>
        <v>248</v>
      </c>
      <c r="B260" s="54">
        <v>40135</v>
      </c>
      <c r="C260" s="35" t="s">
        <v>405</v>
      </c>
      <c r="D260" s="32" t="s">
        <v>406</v>
      </c>
      <c r="E260" s="33" t="s">
        <v>238</v>
      </c>
      <c r="F260" s="35" t="s">
        <v>204</v>
      </c>
      <c r="G260" s="32"/>
      <c r="H260" s="32" t="s">
        <v>30</v>
      </c>
      <c r="I260" s="54"/>
      <c r="J260" s="54">
        <v>40156</v>
      </c>
      <c r="K260" s="34">
        <f>A294</f>
        <v>280</v>
      </c>
      <c r="O260" s="4"/>
      <c r="P260" s="4"/>
      <c r="Q260" s="4"/>
      <c r="R260" s="4"/>
      <c r="S260" s="4"/>
      <c r="T260" s="4"/>
      <c r="U260" s="4"/>
      <c r="V260" s="4"/>
      <c r="W260" s="4"/>
      <c r="X260" s="4"/>
      <c r="Y260" s="4"/>
      <c r="Z260" s="4"/>
      <c r="AA260" s="4"/>
      <c r="AB260" s="4"/>
      <c r="AC260" s="4"/>
      <c r="AD260" s="4"/>
      <c r="AE260" s="4"/>
      <c r="AF260" s="4"/>
      <c r="AG260" s="4"/>
      <c r="AH260" s="4"/>
      <c r="AI260" s="4"/>
      <c r="AJ260" s="4"/>
      <c r="AK260" s="4"/>
      <c r="AL260" s="4"/>
      <c r="AM260" s="4"/>
      <c r="AN260" s="4"/>
      <c r="AO260" s="4"/>
      <c r="AP260" s="4"/>
      <c r="AQ260" s="4"/>
      <c r="AR260" s="4"/>
      <c r="AS260" s="4"/>
      <c r="AT260" s="4"/>
      <c r="AU260" s="4"/>
      <c r="AV260" s="4"/>
      <c r="AW260" s="4"/>
      <c r="AX260" s="4"/>
      <c r="AY260" s="4"/>
      <c r="AZ260" s="4"/>
      <c r="BA260" s="4"/>
      <c r="BB260" s="4"/>
      <c r="BC260" s="4"/>
      <c r="BD260" s="4"/>
      <c r="BE260" s="4"/>
      <c r="BF260" s="4"/>
      <c r="BG260" s="4"/>
      <c r="BH260" s="4"/>
      <c r="BI260" s="4"/>
      <c r="BJ260" s="4"/>
      <c r="BK260" s="4"/>
      <c r="BL260" s="4"/>
      <c r="BM260" s="4"/>
      <c r="BN260" s="4"/>
      <c r="BO260" s="4"/>
      <c r="BP260" s="4"/>
      <c r="BQ260" s="4"/>
      <c r="BR260" s="4"/>
      <c r="BS260" s="4"/>
      <c r="BT260" s="4"/>
      <c r="BU260" s="4"/>
    </row>
    <row r="261" spans="1:73" ht="25.5" hidden="1">
      <c r="A261" s="31">
        <f t="shared" si="25"/>
        <v>249</v>
      </c>
      <c r="B261" s="54">
        <v>40149</v>
      </c>
      <c r="C261" s="35" t="s">
        <v>605</v>
      </c>
      <c r="D261" s="32" t="s">
        <v>606</v>
      </c>
      <c r="E261" s="33" t="s">
        <v>455</v>
      </c>
      <c r="F261" s="35" t="s">
        <v>610</v>
      </c>
      <c r="G261" s="32"/>
      <c r="H261" s="32" t="s">
        <v>30</v>
      </c>
      <c r="I261" s="54"/>
      <c r="J261" s="54">
        <v>40149</v>
      </c>
      <c r="K261" s="34"/>
      <c r="O261" s="4"/>
      <c r="P261" s="4"/>
      <c r="Q261" s="4"/>
      <c r="R261" s="4"/>
      <c r="S261" s="4"/>
      <c r="T261" s="4"/>
      <c r="U261" s="4"/>
      <c r="V261" s="4"/>
      <c r="W261" s="4"/>
      <c r="X261" s="4"/>
      <c r="Y261" s="4"/>
      <c r="Z261" s="4"/>
      <c r="AA261" s="4"/>
      <c r="AB261" s="4"/>
      <c r="AC261" s="4"/>
      <c r="AD261" s="4"/>
      <c r="AE261" s="4"/>
      <c r="AF261" s="4"/>
      <c r="AG261" s="4"/>
      <c r="AH261" s="4"/>
      <c r="AI261" s="4"/>
      <c r="AJ261" s="4"/>
      <c r="AK261" s="4"/>
      <c r="AL261" s="4"/>
      <c r="AM261" s="4"/>
      <c r="AN261" s="4"/>
      <c r="AO261" s="4"/>
      <c r="AP261" s="4"/>
      <c r="AQ261" s="4"/>
      <c r="AR261" s="4"/>
      <c r="AS261" s="4"/>
      <c r="AT261" s="4"/>
      <c r="AU261" s="4"/>
      <c r="AV261" s="4"/>
      <c r="AW261" s="4"/>
      <c r="AX261" s="4"/>
      <c r="AY261" s="4"/>
      <c r="AZ261" s="4"/>
      <c r="BA261" s="4"/>
      <c r="BB261" s="4"/>
      <c r="BC261" s="4"/>
      <c r="BD261" s="4"/>
      <c r="BE261" s="4"/>
      <c r="BF261" s="4"/>
      <c r="BG261" s="4"/>
      <c r="BH261" s="4"/>
      <c r="BI261" s="4"/>
      <c r="BJ261" s="4"/>
      <c r="BK261" s="4"/>
      <c r="BL261" s="4"/>
      <c r="BM261" s="4"/>
      <c r="BN261" s="4"/>
      <c r="BO261" s="4"/>
      <c r="BP261" s="4"/>
      <c r="BQ261" s="4"/>
      <c r="BR261" s="4"/>
      <c r="BS261" s="4"/>
      <c r="BT261" s="4"/>
      <c r="BU261" s="4"/>
    </row>
    <row r="262" spans="1:73" ht="25.5" hidden="1">
      <c r="A262" s="31">
        <f t="shared" si="25"/>
        <v>250</v>
      </c>
      <c r="B262" s="54">
        <v>40149</v>
      </c>
      <c r="C262" s="35" t="s">
        <v>608</v>
      </c>
      <c r="D262" s="32" t="s">
        <v>607</v>
      </c>
      <c r="E262" s="33" t="s">
        <v>455</v>
      </c>
      <c r="F262" s="35" t="s">
        <v>203</v>
      </c>
      <c r="G262" s="32"/>
      <c r="H262" s="32" t="s">
        <v>30</v>
      </c>
      <c r="I262" s="54"/>
      <c r="J262" s="54">
        <v>40156</v>
      </c>
      <c r="K262" s="34">
        <f>A295</f>
        <v>281</v>
      </c>
      <c r="O262" s="4"/>
      <c r="P262" s="4"/>
      <c r="Q262" s="4"/>
      <c r="R262" s="4"/>
      <c r="S262" s="4"/>
      <c r="T262" s="4"/>
      <c r="U262" s="4"/>
      <c r="V262" s="4"/>
      <c r="W262" s="4"/>
      <c r="X262" s="4"/>
      <c r="Y262" s="4"/>
      <c r="Z262" s="4"/>
      <c r="AA262" s="4"/>
      <c r="AB262" s="4"/>
      <c r="AC262" s="4"/>
      <c r="AD262" s="4"/>
      <c r="AE262" s="4"/>
      <c r="AF262" s="4"/>
      <c r="AG262" s="4"/>
      <c r="AH262" s="4"/>
      <c r="AI262" s="4"/>
      <c r="AJ262" s="4"/>
      <c r="AK262" s="4"/>
      <c r="AL262" s="4"/>
      <c r="AM262" s="4"/>
      <c r="AN262" s="4"/>
      <c r="AO262" s="4"/>
      <c r="AP262" s="4"/>
      <c r="AQ262" s="4"/>
      <c r="AR262" s="4"/>
      <c r="AS262" s="4"/>
      <c r="AT262" s="4"/>
      <c r="AU262" s="4"/>
      <c r="AV262" s="4"/>
      <c r="AW262" s="4"/>
      <c r="AX262" s="4"/>
      <c r="AY262" s="4"/>
      <c r="AZ262" s="4"/>
      <c r="BA262" s="4"/>
      <c r="BB262" s="4"/>
      <c r="BC262" s="4"/>
      <c r="BD262" s="4"/>
      <c r="BE262" s="4"/>
      <c r="BF262" s="4"/>
      <c r="BG262" s="4"/>
      <c r="BH262" s="4"/>
      <c r="BI262" s="4"/>
      <c r="BJ262" s="4"/>
      <c r="BK262" s="4"/>
      <c r="BL262" s="4"/>
      <c r="BM262" s="4"/>
      <c r="BN262" s="4"/>
      <c r="BO262" s="4"/>
      <c r="BP262" s="4"/>
      <c r="BQ262" s="4"/>
      <c r="BR262" s="4"/>
      <c r="BS262" s="4"/>
      <c r="BT262" s="4"/>
      <c r="BU262" s="4"/>
    </row>
    <row r="263" spans="1:73" ht="25.5" hidden="1">
      <c r="A263" s="98">
        <f t="shared" si="25"/>
        <v>251</v>
      </c>
      <c r="B263" s="97">
        <v>40163</v>
      </c>
      <c r="C263" s="99" t="s">
        <v>510</v>
      </c>
      <c r="D263" s="100" t="s">
        <v>511</v>
      </c>
      <c r="E263" s="101" t="s">
        <v>455</v>
      </c>
      <c r="F263" s="99" t="s">
        <v>556</v>
      </c>
      <c r="G263" s="100"/>
      <c r="H263" s="100" t="s">
        <v>30</v>
      </c>
      <c r="I263" s="97"/>
      <c r="J263" s="97">
        <v>40184</v>
      </c>
      <c r="K263" s="102"/>
      <c r="O263" s="4"/>
      <c r="P263" s="4"/>
      <c r="Q263" s="4"/>
      <c r="R263" s="4"/>
      <c r="S263" s="4"/>
      <c r="T263" s="4"/>
      <c r="U263" s="4"/>
      <c r="V263" s="4"/>
      <c r="W263" s="4"/>
      <c r="X263" s="4"/>
      <c r="Y263" s="4"/>
      <c r="Z263" s="4"/>
      <c r="AA263" s="4"/>
      <c r="AB263" s="4"/>
      <c r="AC263" s="4"/>
      <c r="AD263" s="4"/>
      <c r="AE263" s="4"/>
      <c r="AF263" s="4"/>
      <c r="AG263" s="4"/>
      <c r="AH263" s="4"/>
      <c r="AI263" s="4"/>
      <c r="AJ263" s="4"/>
      <c r="AK263" s="4"/>
      <c r="AL263" s="4"/>
      <c r="AM263" s="4"/>
      <c r="AN263" s="4"/>
      <c r="AO263" s="4"/>
      <c r="AP263" s="4"/>
      <c r="AQ263" s="4"/>
      <c r="AR263" s="4"/>
      <c r="AS263" s="4"/>
      <c r="AT263" s="4"/>
      <c r="AU263" s="4"/>
      <c r="AV263" s="4"/>
      <c r="AW263" s="4"/>
      <c r="AX263" s="4"/>
      <c r="AY263" s="4"/>
      <c r="AZ263" s="4"/>
      <c r="BA263" s="4"/>
      <c r="BB263" s="4"/>
      <c r="BC263" s="4"/>
      <c r="BD263" s="4"/>
      <c r="BE263" s="4"/>
      <c r="BF263" s="4"/>
      <c r="BG263" s="4"/>
      <c r="BH263" s="4"/>
      <c r="BI263" s="4"/>
      <c r="BJ263" s="4"/>
      <c r="BK263" s="4"/>
      <c r="BL263" s="4"/>
      <c r="BM263" s="4"/>
      <c r="BN263" s="4"/>
      <c r="BO263" s="4"/>
      <c r="BP263" s="4"/>
      <c r="BQ263" s="4"/>
      <c r="BR263" s="4"/>
      <c r="BS263" s="4"/>
      <c r="BT263" s="4"/>
      <c r="BU263" s="4"/>
    </row>
    <row r="264" spans="1:73" ht="25.5" hidden="1">
      <c r="A264" s="98">
        <f>SUM(A263+1)</f>
        <v>252</v>
      </c>
      <c r="B264" s="97">
        <v>40184</v>
      </c>
      <c r="C264" s="99" t="s">
        <v>557</v>
      </c>
      <c r="D264" s="100" t="s">
        <v>558</v>
      </c>
      <c r="E264" s="101" t="s">
        <v>455</v>
      </c>
      <c r="F264" s="99" t="s">
        <v>300</v>
      </c>
      <c r="G264" s="100"/>
      <c r="H264" s="100" t="s">
        <v>30</v>
      </c>
      <c r="I264" s="97"/>
      <c r="J264" s="97">
        <v>40191</v>
      </c>
      <c r="K264" s="102"/>
      <c r="O264" s="4"/>
      <c r="P264" s="4"/>
      <c r="Q264" s="4"/>
      <c r="R264" s="4"/>
      <c r="S264" s="4"/>
      <c r="T264" s="4"/>
      <c r="U264" s="4"/>
      <c r="V264" s="4"/>
      <c r="W264" s="4"/>
      <c r="X264" s="4"/>
      <c r="Y264" s="4"/>
      <c r="Z264" s="4"/>
      <c r="AA264" s="4"/>
      <c r="AB264" s="4"/>
      <c r="AC264" s="4"/>
      <c r="AD264" s="4"/>
      <c r="AE264" s="4"/>
      <c r="AF264" s="4"/>
      <c r="AG264" s="4"/>
      <c r="AH264" s="4"/>
      <c r="AI264" s="4"/>
      <c r="AJ264" s="4"/>
      <c r="AK264" s="4"/>
      <c r="AL264" s="4"/>
      <c r="AM264" s="4"/>
      <c r="AN264" s="4"/>
      <c r="AO264" s="4"/>
      <c r="AP264" s="4"/>
      <c r="AQ264" s="4"/>
      <c r="AR264" s="4"/>
      <c r="AS264" s="4"/>
      <c r="AT264" s="4"/>
      <c r="AU264" s="4"/>
      <c r="AV264" s="4"/>
      <c r="AW264" s="4"/>
      <c r="AX264" s="4"/>
      <c r="AY264" s="4"/>
      <c r="AZ264" s="4"/>
      <c r="BA264" s="4"/>
      <c r="BB264" s="4"/>
      <c r="BC264" s="4"/>
      <c r="BD264" s="4"/>
      <c r="BE264" s="4"/>
      <c r="BF264" s="4"/>
      <c r="BG264" s="4"/>
      <c r="BH264" s="4"/>
      <c r="BI264" s="4"/>
      <c r="BJ264" s="4"/>
      <c r="BK264" s="4"/>
      <c r="BL264" s="4"/>
      <c r="BM264" s="4"/>
      <c r="BN264" s="4"/>
      <c r="BO264" s="4"/>
      <c r="BP264" s="4"/>
      <c r="BQ264" s="4"/>
      <c r="BR264" s="4"/>
      <c r="BS264" s="4"/>
      <c r="BT264" s="4"/>
      <c r="BU264" s="4"/>
    </row>
    <row r="265" spans="1:73" ht="25.5">
      <c r="A265" s="5">
        <f>SUM(A264+1)</f>
        <v>253</v>
      </c>
      <c r="B265" s="55">
        <v>40191</v>
      </c>
      <c r="C265" s="17" t="s">
        <v>301</v>
      </c>
      <c r="D265" s="20" t="s">
        <v>302</v>
      </c>
      <c r="E265" s="29" t="s">
        <v>455</v>
      </c>
      <c r="F265" s="17" t="s">
        <v>303</v>
      </c>
      <c r="G265" s="20" t="s">
        <v>387</v>
      </c>
      <c r="H265" s="20" t="s">
        <v>31</v>
      </c>
      <c r="I265" s="55">
        <v>40191</v>
      </c>
      <c r="J265" s="55"/>
      <c r="K265" s="6"/>
      <c r="O265" s="4"/>
      <c r="P265" s="4"/>
      <c r="Q265" s="4"/>
      <c r="R265" s="4"/>
      <c r="S265" s="4"/>
      <c r="T265" s="4"/>
      <c r="U265" s="4"/>
      <c r="V265" s="4"/>
      <c r="W265" s="4"/>
      <c r="X265" s="4"/>
      <c r="Y265" s="4"/>
      <c r="Z265" s="4"/>
      <c r="AA265" s="4"/>
      <c r="AB265" s="4"/>
      <c r="AC265" s="4"/>
      <c r="AD265" s="4"/>
      <c r="AE265" s="4"/>
      <c r="AF265" s="4"/>
      <c r="AG265" s="4"/>
      <c r="AH265" s="4"/>
      <c r="AI265" s="4"/>
      <c r="AJ265" s="4"/>
      <c r="AK265" s="4"/>
      <c r="AL265" s="4"/>
      <c r="AM265" s="4"/>
      <c r="AN265" s="4"/>
      <c r="AO265" s="4"/>
      <c r="AP265" s="4"/>
      <c r="AQ265" s="4"/>
      <c r="AR265" s="4"/>
      <c r="AS265" s="4"/>
      <c r="AT265" s="4"/>
      <c r="AU265" s="4"/>
      <c r="AV265" s="4"/>
      <c r="AW265" s="4"/>
      <c r="AX265" s="4"/>
      <c r="AY265" s="4"/>
      <c r="AZ265" s="4"/>
      <c r="BA265" s="4"/>
      <c r="BB265" s="4"/>
      <c r="BC265" s="4"/>
      <c r="BD265" s="4"/>
      <c r="BE265" s="4"/>
      <c r="BF265" s="4"/>
      <c r="BG265" s="4"/>
      <c r="BH265" s="4"/>
      <c r="BI265" s="4"/>
      <c r="BJ265" s="4"/>
      <c r="BK265" s="4"/>
      <c r="BL265" s="4"/>
      <c r="BM265" s="4"/>
      <c r="BN265" s="4"/>
      <c r="BO265" s="4"/>
      <c r="BP265" s="4"/>
      <c r="BQ265" s="4"/>
      <c r="BR265" s="4"/>
      <c r="BS265" s="4"/>
      <c r="BT265" s="4"/>
      <c r="BU265" s="4"/>
    </row>
    <row r="266" spans="1:73" ht="25.5">
      <c r="A266" s="5">
        <f>SUM(A265+1)</f>
        <v>254</v>
      </c>
      <c r="B266" s="55">
        <v>40191</v>
      </c>
      <c r="C266" s="17" t="s">
        <v>304</v>
      </c>
      <c r="D266" s="20" t="s">
        <v>305</v>
      </c>
      <c r="E266" s="29" t="s">
        <v>455</v>
      </c>
      <c r="F266" s="17" t="s">
        <v>306</v>
      </c>
      <c r="G266" s="20" t="s">
        <v>387</v>
      </c>
      <c r="H266" s="20" t="s">
        <v>31</v>
      </c>
      <c r="I266" s="55">
        <v>40191</v>
      </c>
      <c r="J266" s="55"/>
      <c r="K266" s="6"/>
      <c r="O266" s="4"/>
      <c r="P266" s="4"/>
      <c r="Q266" s="4"/>
      <c r="R266" s="4"/>
      <c r="S266" s="4"/>
      <c r="T266" s="4"/>
      <c r="U266" s="4"/>
      <c r="V266" s="4"/>
      <c r="W266" s="4"/>
      <c r="X266" s="4"/>
      <c r="Y266" s="4"/>
      <c r="Z266" s="4"/>
      <c r="AA266" s="4"/>
      <c r="AB266" s="4"/>
      <c r="AC266" s="4"/>
      <c r="AD266" s="4"/>
      <c r="AE266" s="4"/>
      <c r="AF266" s="4"/>
      <c r="AG266" s="4"/>
      <c r="AH266" s="4"/>
      <c r="AI266" s="4"/>
      <c r="AJ266" s="4"/>
      <c r="AK266" s="4"/>
      <c r="AL266" s="4"/>
      <c r="AM266" s="4"/>
      <c r="AN266" s="4"/>
      <c r="AO266" s="4"/>
      <c r="AP266" s="4"/>
      <c r="AQ266" s="4"/>
      <c r="AR266" s="4"/>
      <c r="AS266" s="4"/>
      <c r="AT266" s="4"/>
      <c r="AU266" s="4"/>
      <c r="AV266" s="4"/>
      <c r="AW266" s="4"/>
      <c r="AX266" s="4"/>
      <c r="AY266" s="4"/>
      <c r="AZ266" s="4"/>
      <c r="BA266" s="4"/>
      <c r="BB266" s="4"/>
      <c r="BC266" s="4"/>
      <c r="BD266" s="4"/>
      <c r="BE266" s="4"/>
      <c r="BF266" s="4"/>
      <c r="BG266" s="4"/>
      <c r="BH266" s="4"/>
      <c r="BI266" s="4"/>
      <c r="BJ266" s="4"/>
      <c r="BK266" s="4"/>
      <c r="BL266" s="4"/>
      <c r="BM266" s="4"/>
      <c r="BN266" s="4"/>
      <c r="BO266" s="4"/>
      <c r="BP266" s="4"/>
      <c r="BQ266" s="4"/>
      <c r="BR266" s="4"/>
      <c r="BS266" s="4"/>
      <c r="BT266" s="4"/>
      <c r="BU266" s="4"/>
    </row>
    <row r="267" spans="1:73" ht="25.5">
      <c r="A267" s="5">
        <f>SUM(A266+1)</f>
        <v>255</v>
      </c>
      <c r="B267" s="55">
        <v>40198</v>
      </c>
      <c r="C267" s="17" t="s">
        <v>634</v>
      </c>
      <c r="D267" s="20" t="s">
        <v>635</v>
      </c>
      <c r="E267" s="29" t="s">
        <v>455</v>
      </c>
      <c r="F267" s="17" t="s">
        <v>636</v>
      </c>
      <c r="G267" s="20"/>
      <c r="H267" s="20" t="s">
        <v>31</v>
      </c>
      <c r="I267" s="55">
        <v>40198</v>
      </c>
      <c r="J267" s="55"/>
      <c r="K267" s="6"/>
      <c r="O267" s="4"/>
      <c r="P267" s="4"/>
      <c r="Q267" s="4"/>
      <c r="R267" s="4"/>
      <c r="S267" s="4"/>
      <c r="T267" s="4"/>
      <c r="U267" s="4"/>
      <c r="V267" s="4"/>
      <c r="W267" s="4"/>
      <c r="X267" s="4"/>
      <c r="Y267" s="4"/>
      <c r="Z267" s="4"/>
      <c r="AA267" s="4"/>
      <c r="AB267" s="4"/>
      <c r="AC267" s="4"/>
      <c r="AD267" s="4"/>
      <c r="AE267" s="4"/>
      <c r="AF267" s="4"/>
      <c r="AG267" s="4"/>
      <c r="AH267" s="4"/>
      <c r="AI267" s="4"/>
      <c r="AJ267" s="4"/>
      <c r="AK267" s="4"/>
      <c r="AL267" s="4"/>
      <c r="AM267" s="4"/>
      <c r="AN267" s="4"/>
      <c r="AO267" s="4"/>
      <c r="AP267" s="4"/>
      <c r="AQ267" s="4"/>
      <c r="AR267" s="4"/>
      <c r="AS267" s="4"/>
      <c r="AT267" s="4"/>
      <c r="AU267" s="4"/>
      <c r="AV267" s="4"/>
      <c r="AW267" s="4"/>
      <c r="AX267" s="4"/>
      <c r="AY267" s="4"/>
      <c r="AZ267" s="4"/>
      <c r="BA267" s="4"/>
      <c r="BB267" s="4"/>
      <c r="BC267" s="4"/>
      <c r="BD267" s="4"/>
      <c r="BE267" s="4"/>
      <c r="BF267" s="4"/>
      <c r="BG267" s="4"/>
      <c r="BH267" s="4"/>
      <c r="BI267" s="4"/>
      <c r="BJ267" s="4"/>
      <c r="BK267" s="4"/>
      <c r="BL267" s="4"/>
      <c r="BM267" s="4"/>
      <c r="BN267" s="4"/>
      <c r="BO267" s="4"/>
      <c r="BP267" s="4"/>
      <c r="BQ267" s="4"/>
      <c r="BR267" s="4"/>
      <c r="BS267" s="4"/>
      <c r="BT267" s="4"/>
      <c r="BU267" s="4"/>
    </row>
    <row r="268" spans="1:73" ht="19.5" customHeight="1">
      <c r="A268" s="73" t="s">
        <v>539</v>
      </c>
      <c r="B268" s="73"/>
      <c r="C268" s="73"/>
      <c r="D268" s="12"/>
      <c r="E268" s="14"/>
      <c r="F268" s="15"/>
      <c r="G268" s="12"/>
      <c r="I268" s="59"/>
      <c r="J268" s="60"/>
      <c r="O268" s="4"/>
      <c r="P268" s="4"/>
      <c r="Q268" s="4"/>
      <c r="R268" s="4"/>
      <c r="S268" s="4"/>
      <c r="T268" s="4"/>
      <c r="U268" s="4"/>
      <c r="V268" s="4"/>
      <c r="W268" s="4"/>
      <c r="X268" s="4"/>
      <c r="Y268" s="4"/>
      <c r="Z268" s="4"/>
      <c r="AA268" s="4"/>
      <c r="AB268" s="4"/>
      <c r="AC268" s="4"/>
      <c r="AD268" s="4"/>
      <c r="AE268" s="4"/>
      <c r="AF268" s="4"/>
      <c r="AG268" s="4"/>
      <c r="AH268" s="4"/>
      <c r="AI268" s="4"/>
      <c r="AJ268" s="4"/>
      <c r="AK268" s="4"/>
      <c r="AL268" s="4"/>
      <c r="AM268" s="4"/>
      <c r="AN268" s="4"/>
      <c r="AO268" s="4"/>
      <c r="AP268" s="4"/>
      <c r="AQ268" s="4"/>
      <c r="AR268" s="4"/>
      <c r="AS268" s="4"/>
      <c r="AT268" s="4"/>
      <c r="AU268" s="4"/>
      <c r="AV268" s="4"/>
      <c r="AW268" s="4"/>
      <c r="AX268" s="4"/>
      <c r="AY268" s="4"/>
      <c r="AZ268" s="4"/>
      <c r="BA268" s="4"/>
      <c r="BB268" s="4"/>
      <c r="BC268" s="4"/>
      <c r="BD268" s="4"/>
      <c r="BE268" s="4"/>
      <c r="BF268" s="4"/>
      <c r="BG268" s="4"/>
      <c r="BH268" s="4"/>
      <c r="BI268" s="4"/>
      <c r="BJ268" s="4"/>
      <c r="BK268" s="4"/>
      <c r="BL268" s="4"/>
      <c r="BM268" s="4"/>
      <c r="BN268" s="4"/>
      <c r="BO268" s="4"/>
      <c r="BP268" s="4"/>
      <c r="BQ268" s="4"/>
      <c r="BR268" s="4"/>
      <c r="BS268" s="4"/>
      <c r="BT268" s="4"/>
      <c r="BU268" s="4"/>
    </row>
    <row r="269" spans="1:73" ht="267.75">
      <c r="A269" s="5">
        <f>SUM(A267+1)</f>
        <v>256</v>
      </c>
      <c r="B269" s="55">
        <v>40072</v>
      </c>
      <c r="C269" s="20" t="s">
        <v>540</v>
      </c>
      <c r="D269" s="20"/>
      <c r="E269" s="29" t="s">
        <v>42</v>
      </c>
      <c r="F269" s="17" t="s">
        <v>266</v>
      </c>
      <c r="G269" s="20"/>
      <c r="H269" s="20" t="s">
        <v>31</v>
      </c>
      <c r="I269" s="55">
        <v>40093</v>
      </c>
      <c r="J269" s="55"/>
      <c r="K269" s="6"/>
      <c r="O269" s="4"/>
      <c r="P269" s="4"/>
      <c r="Q269" s="4"/>
      <c r="R269" s="4"/>
      <c r="S269" s="4"/>
      <c r="T269" s="4"/>
      <c r="U269" s="4"/>
      <c r="V269" s="4"/>
      <c r="W269" s="4"/>
      <c r="X269" s="4"/>
      <c r="Y269" s="4"/>
      <c r="Z269" s="4"/>
      <c r="AA269" s="4"/>
      <c r="AB269" s="4"/>
      <c r="AC269" s="4"/>
      <c r="AD269" s="4"/>
      <c r="AE269" s="4"/>
      <c r="AF269" s="4"/>
      <c r="AG269" s="4"/>
      <c r="AH269" s="4"/>
      <c r="AI269" s="4"/>
      <c r="AJ269" s="4"/>
      <c r="AK269" s="4"/>
      <c r="AL269" s="4"/>
      <c r="AM269" s="4"/>
      <c r="AN269" s="4"/>
      <c r="AO269" s="4"/>
      <c r="AP269" s="4"/>
      <c r="AQ269" s="4"/>
      <c r="AR269" s="4"/>
      <c r="AS269" s="4"/>
      <c r="AT269" s="4"/>
      <c r="AU269" s="4"/>
      <c r="AV269" s="4"/>
      <c r="AW269" s="4"/>
      <c r="AX269" s="4"/>
      <c r="AY269" s="4"/>
      <c r="AZ269" s="4"/>
      <c r="BA269" s="4"/>
      <c r="BB269" s="4"/>
      <c r="BC269" s="4"/>
      <c r="BD269" s="4"/>
      <c r="BE269" s="4"/>
      <c r="BF269" s="4"/>
      <c r="BG269" s="4"/>
      <c r="BH269" s="4"/>
      <c r="BI269" s="4"/>
      <c r="BJ269" s="4"/>
      <c r="BK269" s="4"/>
      <c r="BL269" s="4"/>
      <c r="BM269" s="4"/>
      <c r="BN269" s="4"/>
      <c r="BO269" s="4"/>
      <c r="BP269" s="4"/>
      <c r="BQ269" s="4"/>
      <c r="BR269" s="4"/>
      <c r="BS269" s="4"/>
      <c r="BT269" s="4"/>
      <c r="BU269" s="4"/>
    </row>
    <row r="270" spans="1:73" ht="127.5">
      <c r="A270" s="5">
        <f>SUM(A269+1)</f>
        <v>257</v>
      </c>
      <c r="B270" s="55">
        <v>40072</v>
      </c>
      <c r="C270" s="20" t="s">
        <v>541</v>
      </c>
      <c r="D270" s="20"/>
      <c r="E270" s="29" t="s">
        <v>42</v>
      </c>
      <c r="F270" s="17" t="s">
        <v>267</v>
      </c>
      <c r="G270" s="20"/>
      <c r="H270" s="20" t="s">
        <v>31</v>
      </c>
      <c r="I270" s="55">
        <v>40093</v>
      </c>
      <c r="J270" s="55"/>
      <c r="K270" s="6"/>
      <c r="O270" s="4"/>
      <c r="P270" s="4"/>
      <c r="Q270" s="4"/>
      <c r="R270" s="4"/>
      <c r="S270" s="4"/>
      <c r="T270" s="4"/>
      <c r="U270" s="4"/>
      <c r="V270" s="4"/>
      <c r="W270" s="4"/>
      <c r="X270" s="4"/>
      <c r="Y270" s="4"/>
      <c r="Z270" s="4"/>
      <c r="AA270" s="4"/>
      <c r="AB270" s="4"/>
      <c r="AC270" s="4"/>
      <c r="AD270" s="4"/>
      <c r="AE270" s="4"/>
      <c r="AF270" s="4"/>
      <c r="AG270" s="4"/>
      <c r="AH270" s="4"/>
      <c r="AI270" s="4"/>
      <c r="AJ270" s="4"/>
      <c r="AK270" s="4"/>
      <c r="AL270" s="4"/>
      <c r="AM270" s="4"/>
      <c r="AN270" s="4"/>
      <c r="AO270" s="4"/>
      <c r="AP270" s="4"/>
      <c r="AQ270" s="4"/>
      <c r="AR270" s="4"/>
      <c r="AS270" s="4"/>
      <c r="AT270" s="4"/>
      <c r="AU270" s="4"/>
      <c r="AV270" s="4"/>
      <c r="AW270" s="4"/>
      <c r="AX270" s="4"/>
      <c r="AY270" s="4"/>
      <c r="AZ270" s="4"/>
      <c r="BA270" s="4"/>
      <c r="BB270" s="4"/>
      <c r="BC270" s="4"/>
      <c r="BD270" s="4"/>
      <c r="BE270" s="4"/>
      <c r="BF270" s="4"/>
      <c r="BG270" s="4"/>
      <c r="BH270" s="4"/>
      <c r="BI270" s="4"/>
      <c r="BJ270" s="4"/>
      <c r="BK270" s="4"/>
      <c r="BL270" s="4"/>
      <c r="BM270" s="4"/>
      <c r="BN270" s="4"/>
      <c r="BO270" s="4"/>
      <c r="BP270" s="4"/>
      <c r="BQ270" s="4"/>
      <c r="BR270" s="4"/>
      <c r="BS270" s="4"/>
      <c r="BT270" s="4"/>
      <c r="BU270" s="4"/>
    </row>
    <row r="271" spans="1:73" ht="76.5">
      <c r="A271" s="5">
        <f>SUM(A270+1)</f>
        <v>258</v>
      </c>
      <c r="B271" s="55">
        <v>40072</v>
      </c>
      <c r="C271" s="20" t="s">
        <v>542</v>
      </c>
      <c r="D271" s="20"/>
      <c r="E271" s="29" t="s">
        <v>42</v>
      </c>
      <c r="F271" s="17" t="s">
        <v>268</v>
      </c>
      <c r="G271" s="20"/>
      <c r="H271" s="20" t="s">
        <v>31</v>
      </c>
      <c r="I271" s="55">
        <v>40093</v>
      </c>
      <c r="J271" s="55"/>
      <c r="K271" s="6"/>
      <c r="O271" s="4"/>
      <c r="P271" s="4"/>
      <c r="Q271" s="4"/>
      <c r="R271" s="4"/>
      <c r="S271" s="4"/>
      <c r="T271" s="4"/>
      <c r="U271" s="4"/>
      <c r="V271" s="4"/>
      <c r="W271" s="4"/>
      <c r="X271" s="4"/>
      <c r="Y271" s="4"/>
      <c r="Z271" s="4"/>
      <c r="AA271" s="4"/>
      <c r="AB271" s="4"/>
      <c r="AC271" s="4"/>
      <c r="AD271" s="4"/>
      <c r="AE271" s="4"/>
      <c r="AF271" s="4"/>
      <c r="AG271" s="4"/>
      <c r="AH271" s="4"/>
      <c r="AI271" s="4"/>
      <c r="AJ271" s="4"/>
      <c r="AK271" s="4"/>
      <c r="AL271" s="4"/>
      <c r="AM271" s="4"/>
      <c r="AN271" s="4"/>
      <c r="AO271" s="4"/>
      <c r="AP271" s="4"/>
      <c r="AQ271" s="4"/>
      <c r="AR271" s="4"/>
      <c r="AS271" s="4"/>
      <c r="AT271" s="4"/>
      <c r="AU271" s="4"/>
      <c r="AV271" s="4"/>
      <c r="AW271" s="4"/>
      <c r="AX271" s="4"/>
      <c r="AY271" s="4"/>
      <c r="AZ271" s="4"/>
      <c r="BA271" s="4"/>
      <c r="BB271" s="4"/>
      <c r="BC271" s="4"/>
      <c r="BD271" s="4"/>
      <c r="BE271" s="4"/>
      <c r="BF271" s="4"/>
      <c r="BG271" s="4"/>
      <c r="BH271" s="4"/>
      <c r="BI271" s="4"/>
      <c r="BJ271" s="4"/>
      <c r="BK271" s="4"/>
      <c r="BL271" s="4"/>
      <c r="BM271" s="4"/>
      <c r="BN271" s="4"/>
      <c r="BO271" s="4"/>
      <c r="BP271" s="4"/>
      <c r="BQ271" s="4"/>
      <c r="BR271" s="4"/>
      <c r="BS271" s="4"/>
      <c r="BT271" s="4"/>
      <c r="BU271" s="4"/>
    </row>
    <row r="272" spans="1:73" ht="127.5">
      <c r="A272" s="5">
        <f>SUM(A271+1)</f>
        <v>259</v>
      </c>
      <c r="B272" s="55">
        <v>40072</v>
      </c>
      <c r="C272" s="20" t="s">
        <v>543</v>
      </c>
      <c r="D272" s="20"/>
      <c r="E272" s="29" t="s">
        <v>42</v>
      </c>
      <c r="F272" s="17" t="s">
        <v>269</v>
      </c>
      <c r="G272" s="20"/>
      <c r="H272" s="20" t="s">
        <v>31</v>
      </c>
      <c r="I272" s="55">
        <v>40093</v>
      </c>
      <c r="J272" s="55"/>
      <c r="K272" s="6"/>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row>
    <row r="273" spans="1:73" ht="102">
      <c r="A273" s="5">
        <f>SUM(A272+1)</f>
        <v>260</v>
      </c>
      <c r="B273" s="55">
        <v>40079</v>
      </c>
      <c r="C273" s="20" t="s">
        <v>526</v>
      </c>
      <c r="D273" s="20"/>
      <c r="E273" s="29" t="s">
        <v>382</v>
      </c>
      <c r="F273" s="17" t="s">
        <v>205</v>
      </c>
      <c r="G273" s="20"/>
      <c r="H273" s="20" t="s">
        <v>31</v>
      </c>
      <c r="I273" s="55">
        <v>40156</v>
      </c>
      <c r="J273" s="55"/>
      <c r="K273" s="6"/>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row>
    <row r="274" spans="1:73" ht="25.5">
      <c r="A274" s="5">
        <f>SUM(A273+1)</f>
        <v>261</v>
      </c>
      <c r="B274" s="55">
        <v>40142</v>
      </c>
      <c r="C274" s="20" t="s">
        <v>209</v>
      </c>
      <c r="D274" s="20" t="s">
        <v>521</v>
      </c>
      <c r="E274" s="29" t="s">
        <v>42</v>
      </c>
      <c r="F274" s="17" t="s">
        <v>210</v>
      </c>
      <c r="G274" s="20"/>
      <c r="H274" s="20" t="s">
        <v>31</v>
      </c>
      <c r="I274" s="55">
        <v>40142</v>
      </c>
      <c r="J274" s="55"/>
      <c r="K274" s="6">
        <f>A255</f>
        <v>243</v>
      </c>
      <c r="O274" s="4"/>
      <c r="P274" s="4"/>
      <c r="Q274" s="4"/>
      <c r="R274" s="4"/>
      <c r="S274" s="4"/>
      <c r="T274" s="4"/>
      <c r="U274" s="4"/>
      <c r="V274" s="4"/>
      <c r="W274" s="4"/>
      <c r="X274" s="4"/>
      <c r="Y274" s="4"/>
      <c r="Z274" s="4"/>
      <c r="AA274" s="4"/>
      <c r="AB274" s="4"/>
      <c r="AC274" s="4"/>
      <c r="AD274" s="4"/>
      <c r="AE274" s="4"/>
      <c r="AF274" s="4"/>
      <c r="AG274" s="4"/>
      <c r="AH274" s="4"/>
      <c r="AI274" s="4"/>
      <c r="AJ274" s="4"/>
      <c r="AK274" s="4"/>
      <c r="AL274" s="4"/>
      <c r="AM274" s="4"/>
      <c r="AN274" s="4"/>
      <c r="AO274" s="4"/>
      <c r="AP274" s="4"/>
      <c r="AQ274" s="4"/>
      <c r="AR274" s="4"/>
      <c r="AS274" s="4"/>
      <c r="AT274" s="4"/>
      <c r="AU274" s="4"/>
      <c r="AV274" s="4"/>
      <c r="AW274" s="4"/>
      <c r="AX274" s="4"/>
      <c r="AY274" s="4"/>
      <c r="AZ274" s="4"/>
      <c r="BA274" s="4"/>
      <c r="BB274" s="4"/>
      <c r="BC274" s="4"/>
      <c r="BD274" s="4"/>
      <c r="BE274" s="4"/>
      <c r="BF274" s="4"/>
      <c r="BG274" s="4"/>
      <c r="BH274" s="4"/>
      <c r="BI274" s="4"/>
      <c r="BJ274" s="4"/>
      <c r="BK274" s="4"/>
      <c r="BL274" s="4"/>
      <c r="BM274" s="4"/>
      <c r="BN274" s="4"/>
      <c r="BO274" s="4"/>
      <c r="BP274" s="4"/>
      <c r="BQ274" s="4"/>
      <c r="BR274" s="4"/>
      <c r="BS274" s="4"/>
      <c r="BT274" s="4"/>
      <c r="BU274" s="4"/>
    </row>
    <row r="275" spans="1:73" ht="19.5">
      <c r="A275" s="73" t="s">
        <v>56</v>
      </c>
      <c r="B275" s="73"/>
      <c r="C275" s="73"/>
      <c r="D275" s="12"/>
      <c r="E275" s="14"/>
      <c r="F275" s="15"/>
      <c r="G275" s="12"/>
      <c r="I275" s="59"/>
      <c r="J275" s="60"/>
      <c r="O275" s="4"/>
      <c r="P275" s="4"/>
      <c r="Q275" s="4"/>
      <c r="R275" s="4"/>
      <c r="S275" s="4"/>
      <c r="T275" s="4"/>
      <c r="U275" s="4"/>
      <c r="V275" s="4"/>
      <c r="W275" s="4"/>
      <c r="X275" s="4"/>
      <c r="Y275" s="4"/>
      <c r="Z275" s="4"/>
      <c r="AA275" s="4"/>
      <c r="AB275" s="4"/>
      <c r="AC275" s="4"/>
      <c r="AD275" s="4"/>
      <c r="AE275" s="4"/>
      <c r="AF275" s="4"/>
      <c r="AG275" s="4"/>
      <c r="AH275" s="4"/>
      <c r="AI275" s="4"/>
      <c r="AJ275" s="4"/>
      <c r="AK275" s="4"/>
      <c r="AL275" s="4"/>
      <c r="AM275" s="4"/>
      <c r="AN275" s="4"/>
      <c r="AO275" s="4"/>
      <c r="AP275" s="4"/>
      <c r="AQ275" s="4"/>
      <c r="AR275" s="4"/>
      <c r="AS275" s="4"/>
      <c r="AT275" s="4"/>
      <c r="AU275" s="4"/>
      <c r="AV275" s="4"/>
      <c r="AW275" s="4"/>
      <c r="AX275" s="4"/>
      <c r="AY275" s="4"/>
      <c r="AZ275" s="4"/>
      <c r="BA275" s="4"/>
      <c r="BB275" s="4"/>
      <c r="BC275" s="4"/>
      <c r="BD275" s="4"/>
      <c r="BE275" s="4"/>
      <c r="BF275" s="4"/>
      <c r="BG275" s="4"/>
      <c r="BH275" s="4"/>
      <c r="BI275" s="4"/>
      <c r="BJ275" s="4"/>
      <c r="BK275" s="4"/>
      <c r="BL275" s="4"/>
      <c r="BM275" s="4"/>
      <c r="BN275" s="4"/>
      <c r="BO275" s="4"/>
      <c r="BP275" s="4"/>
      <c r="BQ275" s="4"/>
      <c r="BR275" s="4"/>
      <c r="BS275" s="4"/>
      <c r="BT275" s="4"/>
      <c r="BU275" s="4"/>
    </row>
    <row r="276" spans="1:73" ht="76.5" hidden="1">
      <c r="A276" s="31">
        <f>SUM(A274+1)</f>
        <v>262</v>
      </c>
      <c r="B276" s="54">
        <v>39577</v>
      </c>
      <c r="C276" s="32" t="s">
        <v>58</v>
      </c>
      <c r="D276" s="32"/>
      <c r="E276" s="33" t="s">
        <v>57</v>
      </c>
      <c r="F276" s="32" t="s">
        <v>120</v>
      </c>
      <c r="G276" s="32"/>
      <c r="H276" s="32" t="s">
        <v>30</v>
      </c>
      <c r="I276" s="54"/>
      <c r="J276" s="54">
        <v>39643</v>
      </c>
      <c r="K276" s="34"/>
      <c r="O276" s="4"/>
      <c r="P276" s="4"/>
      <c r="Q276" s="4"/>
      <c r="R276" s="4"/>
      <c r="S276" s="4"/>
      <c r="T276" s="4"/>
      <c r="U276" s="4"/>
      <c r="V276" s="4"/>
      <c r="W276" s="4"/>
      <c r="X276" s="4"/>
      <c r="Y276" s="4"/>
      <c r="Z276" s="4"/>
      <c r="AA276" s="4"/>
      <c r="AB276" s="4"/>
      <c r="AC276" s="4"/>
      <c r="AD276" s="4"/>
      <c r="AE276" s="4"/>
      <c r="AF276" s="4"/>
      <c r="AG276" s="4"/>
      <c r="AH276" s="4"/>
      <c r="AI276" s="4"/>
      <c r="AJ276" s="4"/>
      <c r="AK276" s="4"/>
      <c r="AL276" s="4"/>
      <c r="AM276" s="4"/>
      <c r="AN276" s="4"/>
      <c r="AO276" s="4"/>
      <c r="AP276" s="4"/>
      <c r="AQ276" s="4"/>
      <c r="AR276" s="4"/>
      <c r="AS276" s="4"/>
      <c r="AT276" s="4"/>
      <c r="AU276" s="4"/>
      <c r="AV276" s="4"/>
      <c r="AW276" s="4"/>
      <c r="AX276" s="4"/>
      <c r="AY276" s="4"/>
      <c r="AZ276" s="4"/>
      <c r="BA276" s="4"/>
      <c r="BB276" s="4"/>
      <c r="BC276" s="4"/>
      <c r="BD276" s="4"/>
      <c r="BE276" s="4"/>
      <c r="BF276" s="4"/>
      <c r="BG276" s="4"/>
      <c r="BH276" s="4"/>
      <c r="BI276" s="4"/>
      <c r="BJ276" s="4"/>
      <c r="BK276" s="4"/>
      <c r="BL276" s="4"/>
      <c r="BM276" s="4"/>
      <c r="BN276" s="4"/>
      <c r="BO276" s="4"/>
      <c r="BP276" s="4"/>
      <c r="BQ276" s="4"/>
      <c r="BR276" s="4"/>
      <c r="BS276" s="4"/>
      <c r="BT276" s="4"/>
      <c r="BU276" s="4"/>
    </row>
    <row r="277" spans="1:73" ht="63.75" hidden="1">
      <c r="A277" s="31">
        <f t="shared" ref="A277:A290" si="26">SUM(A276+1)</f>
        <v>263</v>
      </c>
      <c r="B277" s="54">
        <v>39668</v>
      </c>
      <c r="C277" s="32" t="s">
        <v>181</v>
      </c>
      <c r="D277" s="32"/>
      <c r="E277" s="33" t="s">
        <v>37</v>
      </c>
      <c r="F277" s="32" t="s">
        <v>233</v>
      </c>
      <c r="G277" s="32"/>
      <c r="H277" s="32" t="s">
        <v>30</v>
      </c>
      <c r="I277" s="54"/>
      <c r="J277" s="54">
        <v>39706</v>
      </c>
      <c r="K277" s="34"/>
      <c r="O277" s="4"/>
      <c r="P277" s="4"/>
      <c r="Q277" s="4"/>
      <c r="R277" s="4"/>
      <c r="S277" s="4"/>
      <c r="T277" s="4"/>
      <c r="U277" s="4"/>
      <c r="V277" s="4"/>
      <c r="W277" s="4"/>
      <c r="X277" s="4"/>
      <c r="Y277" s="4"/>
      <c r="Z277" s="4"/>
      <c r="AA277" s="4"/>
      <c r="AB277" s="4"/>
      <c r="AC277" s="4"/>
      <c r="AD277" s="4"/>
      <c r="AE277" s="4"/>
      <c r="AF277" s="4"/>
      <c r="AG277" s="4"/>
      <c r="AH277" s="4"/>
      <c r="AI277" s="4"/>
      <c r="AJ277" s="4"/>
      <c r="AK277" s="4"/>
      <c r="AL277" s="4"/>
      <c r="AM277" s="4"/>
      <c r="AN277" s="4"/>
      <c r="AO277" s="4"/>
      <c r="AP277" s="4"/>
      <c r="AQ277" s="4"/>
      <c r="AR277" s="4"/>
      <c r="AS277" s="4"/>
      <c r="AT277" s="4"/>
      <c r="AU277" s="4"/>
      <c r="AV277" s="4"/>
      <c r="AW277" s="4"/>
      <c r="AX277" s="4"/>
      <c r="AY277" s="4"/>
      <c r="AZ277" s="4"/>
      <c r="BA277" s="4"/>
      <c r="BB277" s="4"/>
      <c r="BC277" s="4"/>
      <c r="BD277" s="4"/>
      <c r="BE277" s="4"/>
      <c r="BF277" s="4"/>
      <c r="BG277" s="4"/>
      <c r="BH277" s="4"/>
      <c r="BI277" s="4"/>
      <c r="BJ277" s="4"/>
      <c r="BK277" s="4"/>
      <c r="BL277" s="4"/>
      <c r="BM277" s="4"/>
      <c r="BN277" s="4"/>
      <c r="BO277" s="4"/>
      <c r="BP277" s="4"/>
      <c r="BQ277" s="4"/>
      <c r="BR277" s="4"/>
      <c r="BS277" s="4"/>
      <c r="BT277" s="4"/>
      <c r="BU277" s="4"/>
    </row>
    <row r="278" spans="1:73" ht="89.25" hidden="1">
      <c r="A278" s="31">
        <f t="shared" si="26"/>
        <v>264</v>
      </c>
      <c r="B278" s="54">
        <v>39713</v>
      </c>
      <c r="C278" s="32" t="s">
        <v>245</v>
      </c>
      <c r="D278" s="32"/>
      <c r="E278" s="33" t="s">
        <v>246</v>
      </c>
      <c r="F278" s="32" t="s">
        <v>319</v>
      </c>
      <c r="G278" s="32"/>
      <c r="H278" s="32" t="s">
        <v>30</v>
      </c>
      <c r="I278" s="54"/>
      <c r="J278" s="54">
        <v>39741</v>
      </c>
      <c r="K278" s="34"/>
      <c r="O278" s="4"/>
      <c r="P278" s="4"/>
      <c r="Q278" s="4"/>
      <c r="R278" s="4"/>
      <c r="S278" s="4"/>
      <c r="T278" s="4"/>
      <c r="U278" s="4"/>
      <c r="V278" s="4"/>
      <c r="W278" s="4"/>
      <c r="X278" s="4"/>
      <c r="Y278" s="4"/>
      <c r="Z278" s="4"/>
      <c r="AA278" s="4"/>
      <c r="AB278" s="4"/>
      <c r="AC278" s="4"/>
      <c r="AD278" s="4"/>
      <c r="AE278" s="4"/>
      <c r="AF278" s="4"/>
      <c r="AG278" s="4"/>
      <c r="AH278" s="4"/>
      <c r="AI278" s="4"/>
      <c r="AJ278" s="4"/>
      <c r="AK278" s="4"/>
      <c r="AL278" s="4"/>
      <c r="AM278" s="4"/>
      <c r="AN278" s="4"/>
      <c r="AO278" s="4"/>
      <c r="AP278" s="4"/>
      <c r="AQ278" s="4"/>
      <c r="AR278" s="4"/>
      <c r="AS278" s="4"/>
      <c r="AT278" s="4"/>
      <c r="AU278" s="4"/>
      <c r="AV278" s="4"/>
      <c r="AW278" s="4"/>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row>
    <row r="279" spans="1:73" ht="114.75" hidden="1">
      <c r="A279" s="31">
        <f t="shared" si="26"/>
        <v>265</v>
      </c>
      <c r="B279" s="54">
        <v>39755</v>
      </c>
      <c r="C279" s="32" t="s">
        <v>20</v>
      </c>
      <c r="D279" s="32"/>
      <c r="E279" s="33" t="s">
        <v>36</v>
      </c>
      <c r="F279" s="35" t="s">
        <v>426</v>
      </c>
      <c r="G279" s="32"/>
      <c r="H279" s="32" t="s">
        <v>30</v>
      </c>
      <c r="I279" s="54"/>
      <c r="J279" s="54">
        <v>39818</v>
      </c>
      <c r="K279" s="34"/>
      <c r="O279" s="4"/>
      <c r="P279" s="4"/>
      <c r="Q279" s="4"/>
      <c r="R279" s="4"/>
      <c r="S279" s="4"/>
      <c r="T279" s="4"/>
      <c r="U279" s="4"/>
      <c r="V279" s="4"/>
      <c r="W279" s="4"/>
      <c r="X279" s="4"/>
      <c r="Y279" s="4"/>
      <c r="Z279" s="4"/>
      <c r="AA279" s="4"/>
      <c r="AB279" s="4"/>
      <c r="AC279" s="4"/>
      <c r="AD279" s="4"/>
      <c r="AE279" s="4"/>
      <c r="AF279" s="4"/>
      <c r="AG279" s="4"/>
      <c r="AH279" s="4"/>
      <c r="AI279" s="4"/>
      <c r="AJ279" s="4"/>
      <c r="AK279" s="4"/>
      <c r="AL279" s="4"/>
      <c r="AM279" s="4"/>
      <c r="AN279" s="4"/>
      <c r="AO279" s="4"/>
      <c r="AP279" s="4"/>
      <c r="AQ279" s="4"/>
      <c r="AR279" s="4"/>
      <c r="AS279" s="4"/>
      <c r="AT279" s="4"/>
      <c r="AU279" s="4"/>
      <c r="AV279" s="4"/>
      <c r="AW279" s="4"/>
      <c r="AX279" s="4"/>
      <c r="AY279" s="4"/>
      <c r="AZ279" s="4"/>
      <c r="BA279" s="4"/>
      <c r="BB279" s="4"/>
      <c r="BC279" s="4"/>
      <c r="BD279" s="4"/>
      <c r="BE279" s="4"/>
      <c r="BF279" s="4"/>
      <c r="BG279" s="4"/>
      <c r="BH279" s="4"/>
      <c r="BI279" s="4"/>
      <c r="BJ279" s="4"/>
      <c r="BK279" s="4"/>
      <c r="BL279" s="4"/>
      <c r="BM279" s="4"/>
      <c r="BN279" s="4"/>
      <c r="BO279" s="4"/>
      <c r="BP279" s="4"/>
      <c r="BQ279" s="4"/>
      <c r="BR279" s="4"/>
      <c r="BS279" s="4"/>
      <c r="BT279" s="4"/>
      <c r="BU279" s="4"/>
    </row>
    <row r="280" spans="1:73" ht="63.75" hidden="1">
      <c r="A280" s="31">
        <f t="shared" si="26"/>
        <v>266</v>
      </c>
      <c r="B280" s="54">
        <v>39738</v>
      </c>
      <c r="C280" s="32" t="s">
        <v>12</v>
      </c>
      <c r="D280" s="32"/>
      <c r="E280" s="33" t="s">
        <v>101</v>
      </c>
      <c r="F280" s="32" t="s">
        <v>372</v>
      </c>
      <c r="G280" s="32"/>
      <c r="H280" s="32" t="s">
        <v>30</v>
      </c>
      <c r="I280" s="54"/>
      <c r="J280" s="54">
        <v>39776</v>
      </c>
      <c r="K280" s="34"/>
      <c r="O280" s="4"/>
      <c r="P280" s="4"/>
      <c r="Q280" s="4"/>
      <c r="R280" s="4"/>
      <c r="S280" s="4"/>
      <c r="T280" s="4"/>
      <c r="U280" s="4"/>
      <c r="V280" s="4"/>
      <c r="W280" s="4"/>
      <c r="X280" s="4"/>
      <c r="Y280" s="4"/>
      <c r="Z280" s="4"/>
      <c r="AA280" s="4"/>
      <c r="AB280" s="4"/>
      <c r="AC280" s="4"/>
      <c r="AD280" s="4"/>
      <c r="AE280" s="4"/>
      <c r="AF280" s="4"/>
      <c r="AG280" s="4"/>
      <c r="AH280" s="4"/>
      <c r="AI280" s="4"/>
      <c r="AJ280" s="4"/>
      <c r="AK280" s="4"/>
      <c r="AL280" s="4"/>
      <c r="AM280" s="4"/>
      <c r="AN280" s="4"/>
      <c r="AO280" s="4"/>
      <c r="AP280" s="4"/>
      <c r="AQ280" s="4"/>
      <c r="AR280" s="4"/>
      <c r="AS280" s="4"/>
      <c r="AT280" s="4"/>
      <c r="AU280" s="4"/>
      <c r="AV280" s="4"/>
      <c r="AW280" s="4"/>
      <c r="AX280" s="4"/>
      <c r="AY280" s="4"/>
      <c r="AZ280" s="4"/>
      <c r="BA280" s="4"/>
      <c r="BB280" s="4"/>
      <c r="BC280" s="4"/>
      <c r="BD280" s="4"/>
      <c r="BE280" s="4"/>
      <c r="BF280" s="4"/>
      <c r="BG280" s="4"/>
      <c r="BH280" s="4"/>
      <c r="BI280" s="4"/>
      <c r="BJ280" s="4"/>
      <c r="BK280" s="4"/>
      <c r="BL280" s="4"/>
      <c r="BM280" s="4"/>
      <c r="BN280" s="4"/>
      <c r="BO280" s="4"/>
      <c r="BP280" s="4"/>
      <c r="BQ280" s="4"/>
      <c r="BR280" s="4"/>
      <c r="BS280" s="4"/>
      <c r="BT280" s="4"/>
      <c r="BU280" s="4"/>
    </row>
    <row r="281" spans="1:73" ht="140.25" hidden="1">
      <c r="A281" s="31">
        <f t="shared" si="26"/>
        <v>267</v>
      </c>
      <c r="B281" s="54">
        <v>39818</v>
      </c>
      <c r="C281" s="32" t="s">
        <v>532</v>
      </c>
      <c r="D281" s="32"/>
      <c r="E281" s="33" t="s">
        <v>84</v>
      </c>
      <c r="F281" s="35" t="s">
        <v>463</v>
      </c>
      <c r="G281" s="32"/>
      <c r="H281" s="32" t="s">
        <v>30</v>
      </c>
      <c r="I281" s="54"/>
      <c r="J281" s="54">
        <v>39839</v>
      </c>
      <c r="K281" s="34"/>
      <c r="O281" s="4"/>
      <c r="P281" s="4"/>
      <c r="Q281" s="4"/>
      <c r="R281" s="4"/>
      <c r="S281" s="4"/>
      <c r="T281" s="4"/>
      <c r="U281" s="4"/>
      <c r="V281" s="4"/>
      <c r="W281" s="4"/>
      <c r="X281" s="4"/>
      <c r="Y281" s="4"/>
      <c r="Z281" s="4"/>
      <c r="AA281" s="4"/>
      <c r="AB281" s="4"/>
      <c r="AC281" s="4"/>
      <c r="AD281" s="4"/>
      <c r="AE281" s="4"/>
      <c r="AF281" s="4"/>
      <c r="AG281" s="4"/>
      <c r="AH281" s="4"/>
      <c r="AI281" s="4"/>
      <c r="AJ281" s="4"/>
      <c r="AK281" s="4"/>
      <c r="AL281" s="4"/>
      <c r="AM281" s="4"/>
      <c r="AN281" s="4"/>
      <c r="AO281" s="4"/>
      <c r="AP281" s="4"/>
      <c r="AQ281" s="4"/>
      <c r="AR281" s="4"/>
      <c r="AS281" s="4"/>
      <c r="AT281" s="4"/>
      <c r="AU281" s="4"/>
      <c r="AV281" s="4"/>
      <c r="AW281" s="4"/>
      <c r="AX281" s="4"/>
      <c r="AY281" s="4"/>
      <c r="AZ281" s="4"/>
      <c r="BA281" s="4"/>
      <c r="BB281" s="4"/>
      <c r="BC281" s="4"/>
      <c r="BD281" s="4"/>
      <c r="BE281" s="4"/>
      <c r="BF281" s="4"/>
      <c r="BG281" s="4"/>
      <c r="BH281" s="4"/>
      <c r="BI281" s="4"/>
      <c r="BJ281" s="4"/>
      <c r="BK281" s="4"/>
      <c r="BL281" s="4"/>
      <c r="BM281" s="4"/>
      <c r="BN281" s="4"/>
      <c r="BO281" s="4"/>
      <c r="BP281" s="4"/>
      <c r="BQ281" s="4"/>
      <c r="BR281" s="4"/>
      <c r="BS281" s="4"/>
      <c r="BT281" s="4"/>
      <c r="BU281" s="4"/>
    </row>
    <row r="282" spans="1:73" ht="229.5" hidden="1">
      <c r="A282" s="31">
        <f t="shared" si="26"/>
        <v>268</v>
      </c>
      <c r="B282" s="54">
        <v>39825</v>
      </c>
      <c r="C282" s="32" t="s">
        <v>473</v>
      </c>
      <c r="D282" s="32"/>
      <c r="E282" s="33" t="s">
        <v>84</v>
      </c>
      <c r="F282" s="35" t="s">
        <v>364</v>
      </c>
      <c r="G282" s="32"/>
      <c r="H282" s="32" t="s">
        <v>30</v>
      </c>
      <c r="I282" s="54"/>
      <c r="J282" s="54">
        <v>39954</v>
      </c>
      <c r="K282" s="34"/>
      <c r="O282" s="4"/>
      <c r="P282" s="4"/>
      <c r="Q282" s="4"/>
      <c r="R282" s="4"/>
      <c r="S282" s="4"/>
      <c r="T282" s="4"/>
      <c r="U282" s="4"/>
      <c r="V282" s="4"/>
      <c r="W282" s="4"/>
      <c r="X282" s="4"/>
      <c r="Y282" s="4"/>
      <c r="Z282" s="4"/>
      <c r="AA282" s="4"/>
      <c r="AB282" s="4"/>
      <c r="AC282" s="4"/>
      <c r="AD282" s="4"/>
      <c r="AE282" s="4"/>
      <c r="AF282" s="4"/>
      <c r="AG282" s="4"/>
      <c r="AH282" s="4"/>
      <c r="AI282" s="4"/>
      <c r="AJ282" s="4"/>
      <c r="AK282" s="4"/>
      <c r="AL282" s="4"/>
      <c r="AM282" s="4"/>
      <c r="AN282" s="4"/>
      <c r="AO282" s="4"/>
      <c r="AP282" s="4"/>
      <c r="AQ282" s="4"/>
      <c r="AR282" s="4"/>
      <c r="AS282" s="4"/>
      <c r="AT282" s="4"/>
      <c r="AU282" s="4"/>
      <c r="AV282" s="4"/>
      <c r="AW282" s="4"/>
      <c r="AX282" s="4"/>
      <c r="AY282" s="4"/>
      <c r="AZ282" s="4"/>
      <c r="BA282" s="4"/>
      <c r="BB282" s="4"/>
      <c r="BC282" s="4"/>
      <c r="BD282" s="4"/>
      <c r="BE282" s="4"/>
      <c r="BF282" s="4"/>
      <c r="BG282" s="4"/>
      <c r="BH282" s="4"/>
      <c r="BI282" s="4"/>
      <c r="BJ282" s="4"/>
      <c r="BK282" s="4"/>
      <c r="BL282" s="4"/>
      <c r="BM282" s="4"/>
      <c r="BN282" s="4"/>
      <c r="BO282" s="4"/>
      <c r="BP282" s="4"/>
      <c r="BQ282" s="4"/>
      <c r="BR282" s="4"/>
      <c r="BS282" s="4"/>
      <c r="BT282" s="4"/>
      <c r="BU282" s="4"/>
    </row>
    <row r="283" spans="1:73" ht="76.5" hidden="1">
      <c r="A283" s="31">
        <f t="shared" si="26"/>
        <v>269</v>
      </c>
      <c r="B283" s="54">
        <v>39898</v>
      </c>
      <c r="C283" s="32" t="s">
        <v>579</v>
      </c>
      <c r="D283" s="32"/>
      <c r="E283" s="33" t="s">
        <v>42</v>
      </c>
      <c r="F283" s="35" t="s">
        <v>365</v>
      </c>
      <c r="G283" s="32"/>
      <c r="H283" s="32" t="s">
        <v>30</v>
      </c>
      <c r="I283" s="54"/>
      <c r="J283" s="54">
        <v>39954</v>
      </c>
      <c r="K283" s="34"/>
      <c r="O283" s="4"/>
      <c r="P283" s="4"/>
      <c r="Q283" s="4"/>
      <c r="R283" s="4"/>
      <c r="S283" s="4"/>
      <c r="T283" s="4"/>
      <c r="U283" s="4"/>
      <c r="V283" s="4"/>
      <c r="W283" s="4"/>
      <c r="X283" s="4"/>
      <c r="Y283" s="4"/>
      <c r="Z283" s="4"/>
      <c r="AA283" s="4"/>
      <c r="AB283" s="4"/>
      <c r="AC283" s="4"/>
      <c r="AD283" s="4"/>
      <c r="AE283" s="4"/>
      <c r="AF283" s="4"/>
      <c r="AG283" s="4"/>
      <c r="AH283" s="4"/>
      <c r="AI283" s="4"/>
      <c r="AJ283" s="4"/>
      <c r="AK283" s="4"/>
      <c r="AL283" s="4"/>
      <c r="AM283" s="4"/>
      <c r="AN283" s="4"/>
      <c r="AO283" s="4"/>
      <c r="AP283" s="4"/>
      <c r="AQ283" s="4"/>
      <c r="AR283" s="4"/>
      <c r="AS283" s="4"/>
      <c r="AT283" s="4"/>
      <c r="AU283" s="4"/>
      <c r="AV283" s="4"/>
      <c r="AW283" s="4"/>
      <c r="AX283" s="4"/>
      <c r="AY283" s="4"/>
      <c r="AZ283" s="4"/>
      <c r="BA283" s="4"/>
      <c r="BB283" s="4"/>
      <c r="BC283" s="4"/>
      <c r="BD283" s="4"/>
      <c r="BE283" s="4"/>
      <c r="BF283" s="4"/>
      <c r="BG283" s="4"/>
      <c r="BH283" s="4"/>
      <c r="BI283" s="4"/>
      <c r="BJ283" s="4"/>
      <c r="BK283" s="4"/>
      <c r="BL283" s="4"/>
      <c r="BM283" s="4"/>
      <c r="BN283" s="4"/>
      <c r="BO283" s="4"/>
      <c r="BP283" s="4"/>
      <c r="BQ283" s="4"/>
      <c r="BR283" s="4"/>
      <c r="BS283" s="4"/>
      <c r="BT283" s="4"/>
      <c r="BU283" s="4"/>
    </row>
    <row r="284" spans="1:73" ht="76.5" hidden="1">
      <c r="A284" s="31">
        <f t="shared" si="26"/>
        <v>270</v>
      </c>
      <c r="B284" s="54">
        <v>39898</v>
      </c>
      <c r="C284" s="32" t="s">
        <v>580</v>
      </c>
      <c r="D284" s="32"/>
      <c r="E284" s="33" t="s">
        <v>57</v>
      </c>
      <c r="F284" s="35" t="s">
        <v>495</v>
      </c>
      <c r="G284" s="32"/>
      <c r="H284" s="32" t="s">
        <v>30</v>
      </c>
      <c r="I284" s="54"/>
      <c r="J284" s="54">
        <v>39929</v>
      </c>
      <c r="K284" s="34"/>
      <c r="O284" s="4"/>
      <c r="P284" s="4"/>
      <c r="Q284" s="4"/>
      <c r="R284" s="4"/>
      <c r="S284" s="4"/>
      <c r="T284" s="4"/>
      <c r="U284" s="4"/>
      <c r="V284" s="4"/>
      <c r="W284" s="4"/>
      <c r="X284" s="4"/>
      <c r="Y284" s="4"/>
      <c r="Z284" s="4"/>
      <c r="AA284" s="4"/>
      <c r="AB284" s="4"/>
      <c r="AC284" s="4"/>
      <c r="AD284" s="4"/>
      <c r="AE284" s="4"/>
      <c r="AF284" s="4"/>
      <c r="AG284" s="4"/>
      <c r="AH284" s="4"/>
      <c r="AI284" s="4"/>
      <c r="AJ284" s="4"/>
      <c r="AK284" s="4"/>
      <c r="AL284" s="4"/>
      <c r="AM284" s="4"/>
      <c r="AN284" s="4"/>
      <c r="AO284" s="4"/>
      <c r="AP284" s="4"/>
      <c r="AQ284" s="4"/>
      <c r="AR284" s="4"/>
      <c r="AS284" s="4"/>
      <c r="AT284" s="4"/>
      <c r="AU284" s="4"/>
      <c r="AV284" s="4"/>
      <c r="AW284" s="4"/>
      <c r="AX284" s="4"/>
      <c r="AY284" s="4"/>
      <c r="AZ284" s="4"/>
      <c r="BA284" s="4"/>
      <c r="BB284" s="4"/>
      <c r="BC284" s="4"/>
      <c r="BD284" s="4"/>
      <c r="BE284" s="4"/>
      <c r="BF284" s="4"/>
      <c r="BG284" s="4"/>
      <c r="BH284" s="4"/>
      <c r="BI284" s="4"/>
      <c r="BJ284" s="4"/>
      <c r="BK284" s="4"/>
      <c r="BL284" s="4"/>
      <c r="BM284" s="4"/>
      <c r="BN284" s="4"/>
      <c r="BO284" s="4"/>
      <c r="BP284" s="4"/>
      <c r="BQ284" s="4"/>
      <c r="BR284" s="4"/>
      <c r="BS284" s="4"/>
      <c r="BT284" s="4"/>
      <c r="BU284" s="4"/>
    </row>
    <row r="285" spans="1:73" ht="102" hidden="1">
      <c r="A285" s="31">
        <f t="shared" si="26"/>
        <v>271</v>
      </c>
      <c r="B285" s="54">
        <v>39898</v>
      </c>
      <c r="C285" s="32" t="s">
        <v>581</v>
      </c>
      <c r="D285" s="32"/>
      <c r="E285" s="33" t="s">
        <v>42</v>
      </c>
      <c r="F285" s="35" t="s">
        <v>441</v>
      </c>
      <c r="G285" s="32"/>
      <c r="H285" s="32" t="s">
        <v>30</v>
      </c>
      <c r="I285" s="54"/>
      <c r="J285" s="54">
        <v>39929</v>
      </c>
      <c r="K285" s="34"/>
      <c r="O285" s="4"/>
      <c r="P285" s="4"/>
      <c r="Q285" s="4"/>
      <c r="R285" s="4"/>
      <c r="S285" s="4"/>
      <c r="T285" s="4"/>
      <c r="U285" s="4"/>
      <c r="V285" s="4"/>
      <c r="W285" s="4"/>
      <c r="X285" s="4"/>
      <c r="Y285" s="4"/>
      <c r="Z285" s="4"/>
      <c r="AA285" s="4"/>
      <c r="AB285" s="4"/>
      <c r="AC285" s="4"/>
      <c r="AD285" s="4"/>
      <c r="AE285" s="4"/>
      <c r="AF285" s="4"/>
      <c r="AG285" s="4"/>
      <c r="AH285" s="4"/>
      <c r="AI285" s="4"/>
      <c r="AJ285" s="4"/>
      <c r="AK285" s="4"/>
      <c r="AL285" s="4"/>
      <c r="AM285" s="4"/>
      <c r="AN285" s="4"/>
      <c r="AO285" s="4"/>
      <c r="AP285" s="4"/>
      <c r="AQ285" s="4"/>
      <c r="AR285" s="4"/>
      <c r="AS285" s="4"/>
      <c r="AT285" s="4"/>
      <c r="AU285" s="4"/>
      <c r="AV285" s="4"/>
      <c r="AW285" s="4"/>
      <c r="AX285" s="4"/>
      <c r="AY285" s="4"/>
      <c r="AZ285" s="4"/>
      <c r="BA285" s="4"/>
      <c r="BB285" s="4"/>
      <c r="BC285" s="4"/>
      <c r="BD285" s="4"/>
      <c r="BE285" s="4"/>
      <c r="BF285" s="4"/>
      <c r="BG285" s="4"/>
      <c r="BH285" s="4"/>
      <c r="BI285" s="4"/>
      <c r="BJ285" s="4"/>
      <c r="BK285" s="4"/>
      <c r="BL285" s="4"/>
      <c r="BM285" s="4"/>
      <c r="BN285" s="4"/>
      <c r="BO285" s="4"/>
      <c r="BP285" s="4"/>
      <c r="BQ285" s="4"/>
      <c r="BR285" s="4"/>
      <c r="BS285" s="4"/>
      <c r="BT285" s="4"/>
      <c r="BU285" s="4"/>
    </row>
    <row r="286" spans="1:73" ht="280.5" hidden="1">
      <c r="A286" s="31">
        <f t="shared" si="26"/>
        <v>272</v>
      </c>
      <c r="B286" s="54">
        <v>39898</v>
      </c>
      <c r="C286" s="32" t="s">
        <v>490</v>
      </c>
      <c r="D286" s="32"/>
      <c r="E286" s="33" t="s">
        <v>455</v>
      </c>
      <c r="F286" s="35" t="s">
        <v>212</v>
      </c>
      <c r="G286" s="32"/>
      <c r="H286" s="32" t="s">
        <v>30</v>
      </c>
      <c r="I286" s="54"/>
      <c r="J286" s="54">
        <v>40142</v>
      </c>
      <c r="K286" s="34"/>
      <c r="O286" s="4"/>
      <c r="P286" s="4"/>
      <c r="Q286" s="4"/>
      <c r="R286" s="4"/>
      <c r="S286" s="4"/>
      <c r="T286" s="4"/>
      <c r="U286" s="4"/>
      <c r="V286" s="4"/>
      <c r="W286" s="4"/>
      <c r="X286" s="4"/>
      <c r="Y286" s="4"/>
      <c r="Z286" s="4"/>
      <c r="AA286" s="4"/>
      <c r="AB286" s="4"/>
      <c r="AC286" s="4"/>
      <c r="AD286" s="4"/>
      <c r="AE286" s="4"/>
      <c r="AF286" s="4"/>
      <c r="AG286" s="4"/>
      <c r="AH286" s="4"/>
      <c r="AI286" s="4"/>
      <c r="AJ286" s="4"/>
      <c r="AK286" s="4"/>
      <c r="AL286" s="4"/>
      <c r="AM286" s="4"/>
      <c r="AN286" s="4"/>
      <c r="AO286" s="4"/>
      <c r="AP286" s="4"/>
      <c r="AQ286" s="4"/>
      <c r="AR286" s="4"/>
      <c r="AS286" s="4"/>
      <c r="AT286" s="4"/>
      <c r="AU286" s="4"/>
      <c r="AV286" s="4"/>
      <c r="AW286" s="4"/>
      <c r="AX286" s="4"/>
      <c r="AY286" s="4"/>
      <c r="AZ286" s="4"/>
      <c r="BA286" s="4"/>
      <c r="BB286" s="4"/>
      <c r="BC286" s="4"/>
      <c r="BD286" s="4"/>
      <c r="BE286" s="4"/>
      <c r="BF286" s="4"/>
      <c r="BG286" s="4"/>
      <c r="BH286" s="4"/>
      <c r="BI286" s="4"/>
      <c r="BJ286" s="4"/>
      <c r="BK286" s="4"/>
      <c r="BL286" s="4"/>
      <c r="BM286" s="4"/>
      <c r="BN286" s="4"/>
      <c r="BO286" s="4"/>
      <c r="BP286" s="4"/>
      <c r="BQ286" s="4"/>
      <c r="BR286" s="4"/>
      <c r="BS286" s="4"/>
      <c r="BT286" s="4"/>
      <c r="BU286" s="4"/>
    </row>
    <row r="287" spans="1:73" ht="38.25" hidden="1">
      <c r="A287" s="31">
        <f t="shared" si="26"/>
        <v>273</v>
      </c>
      <c r="B287" s="54">
        <v>39846</v>
      </c>
      <c r="C287" s="32" t="s">
        <v>419</v>
      </c>
      <c r="D287" s="32"/>
      <c r="E287" s="33" t="s">
        <v>370</v>
      </c>
      <c r="F287" s="35" t="s">
        <v>420</v>
      </c>
      <c r="G287" s="32"/>
      <c r="H287" s="32" t="s">
        <v>30</v>
      </c>
      <c r="I287" s="54"/>
      <c r="J287" s="54">
        <v>39846</v>
      </c>
      <c r="K287" s="34"/>
      <c r="O287" s="4"/>
      <c r="P287" s="4"/>
      <c r="Q287" s="4"/>
      <c r="R287" s="4"/>
      <c r="S287" s="4"/>
      <c r="T287" s="4"/>
      <c r="U287" s="4"/>
      <c r="V287" s="4"/>
      <c r="W287" s="4"/>
      <c r="X287" s="4"/>
      <c r="Y287" s="4"/>
      <c r="Z287" s="4"/>
      <c r="AA287" s="4"/>
      <c r="AB287" s="4"/>
      <c r="AC287" s="4"/>
      <c r="AD287" s="4"/>
      <c r="AE287" s="4"/>
      <c r="AF287" s="4"/>
      <c r="AG287" s="4"/>
      <c r="AH287" s="4"/>
      <c r="AI287" s="4"/>
      <c r="AJ287" s="4"/>
      <c r="AK287" s="4"/>
      <c r="AL287" s="4"/>
      <c r="AM287" s="4"/>
      <c r="AN287" s="4"/>
      <c r="AO287" s="4"/>
      <c r="AP287" s="4"/>
      <c r="AQ287" s="4"/>
      <c r="AR287" s="4"/>
      <c r="AS287" s="4"/>
      <c r="AT287" s="4"/>
      <c r="AU287" s="4"/>
      <c r="AV287" s="4"/>
      <c r="AW287" s="4"/>
      <c r="AX287" s="4"/>
      <c r="AY287" s="4"/>
      <c r="AZ287" s="4"/>
      <c r="BA287" s="4"/>
      <c r="BB287" s="4"/>
      <c r="BC287" s="4"/>
      <c r="BD287" s="4"/>
      <c r="BE287" s="4"/>
      <c r="BF287" s="4"/>
      <c r="BG287" s="4"/>
      <c r="BH287" s="4"/>
      <c r="BI287" s="4"/>
      <c r="BJ287" s="4"/>
      <c r="BK287" s="4"/>
      <c r="BL287" s="4"/>
      <c r="BM287" s="4"/>
      <c r="BN287" s="4"/>
      <c r="BO287" s="4"/>
      <c r="BP287" s="4"/>
      <c r="BQ287" s="4"/>
      <c r="BR287" s="4"/>
      <c r="BS287" s="4"/>
      <c r="BT287" s="4"/>
      <c r="BU287" s="4"/>
    </row>
    <row r="288" spans="1:73" ht="140.25" hidden="1">
      <c r="A288" s="31">
        <f t="shared" si="26"/>
        <v>274</v>
      </c>
      <c r="B288" s="54">
        <v>40009</v>
      </c>
      <c r="C288" s="32" t="s">
        <v>138</v>
      </c>
      <c r="D288" s="32"/>
      <c r="E288" s="33" t="s">
        <v>527</v>
      </c>
      <c r="F288" s="35" t="s">
        <v>270</v>
      </c>
      <c r="G288" s="32"/>
      <c r="H288" s="32" t="s">
        <v>30</v>
      </c>
      <c r="I288" s="54"/>
      <c r="J288" s="54">
        <v>40093</v>
      </c>
      <c r="K288" s="34"/>
      <c r="O288" s="4"/>
      <c r="P288" s="4"/>
      <c r="Q288" s="4"/>
      <c r="R288" s="4"/>
      <c r="S288" s="4"/>
      <c r="T288" s="4"/>
      <c r="U288" s="4"/>
      <c r="V288" s="4"/>
      <c r="W288" s="4"/>
      <c r="X288" s="4"/>
      <c r="Y288" s="4"/>
      <c r="Z288" s="4"/>
      <c r="AA288" s="4"/>
      <c r="AB288" s="4"/>
      <c r="AC288" s="4"/>
      <c r="AD288" s="4"/>
      <c r="AE288" s="4"/>
      <c r="AF288" s="4"/>
      <c r="AG288" s="4"/>
      <c r="AH288" s="4"/>
      <c r="AI288" s="4"/>
      <c r="AJ288" s="4"/>
      <c r="AK288" s="4"/>
      <c r="AL288" s="4"/>
      <c r="AM288" s="4"/>
      <c r="AN288" s="4"/>
      <c r="AO288" s="4"/>
      <c r="AP288" s="4"/>
      <c r="AQ288" s="4"/>
      <c r="AR288" s="4"/>
      <c r="AS288" s="4"/>
      <c r="AT288" s="4"/>
      <c r="AU288" s="4"/>
      <c r="AV288" s="4"/>
      <c r="AW288" s="4"/>
      <c r="AX288" s="4"/>
      <c r="AY288" s="4"/>
      <c r="AZ288" s="4"/>
      <c r="BA288" s="4"/>
      <c r="BB288" s="4"/>
      <c r="BC288" s="4"/>
      <c r="BD288" s="4"/>
      <c r="BE288" s="4"/>
      <c r="BF288" s="4"/>
      <c r="BG288" s="4"/>
      <c r="BH288" s="4"/>
      <c r="BI288" s="4"/>
      <c r="BJ288" s="4"/>
      <c r="BK288" s="4"/>
      <c r="BL288" s="4"/>
      <c r="BM288" s="4"/>
      <c r="BN288" s="4"/>
      <c r="BO288" s="4"/>
      <c r="BP288" s="4"/>
      <c r="BQ288" s="4"/>
      <c r="BR288" s="4"/>
      <c r="BS288" s="4"/>
      <c r="BT288" s="4"/>
      <c r="BU288" s="4"/>
    </row>
    <row r="289" spans="1:73" ht="204" hidden="1">
      <c r="A289" s="31">
        <f t="shared" si="26"/>
        <v>275</v>
      </c>
      <c r="B289" s="54">
        <v>40009</v>
      </c>
      <c r="C289" s="32" t="s">
        <v>139</v>
      </c>
      <c r="D289" s="32"/>
      <c r="E289" s="33" t="s">
        <v>455</v>
      </c>
      <c r="F289" s="35" t="s">
        <v>271</v>
      </c>
      <c r="G289" s="32"/>
      <c r="H289" s="32" t="s">
        <v>30</v>
      </c>
      <c r="I289" s="54"/>
      <c r="J289" s="54">
        <v>40093</v>
      </c>
      <c r="K289" s="34"/>
      <c r="O289" s="4"/>
      <c r="P289" s="4"/>
      <c r="Q289" s="4"/>
      <c r="R289" s="4"/>
      <c r="S289" s="4"/>
      <c r="T289" s="4"/>
      <c r="U289" s="4"/>
      <c r="V289" s="4"/>
      <c r="W289" s="4"/>
      <c r="X289" s="4"/>
      <c r="Y289" s="4"/>
      <c r="Z289" s="4"/>
      <c r="AA289" s="4"/>
      <c r="AB289" s="4"/>
      <c r="AC289" s="4"/>
      <c r="AD289" s="4"/>
      <c r="AE289" s="4"/>
      <c r="AF289" s="4"/>
      <c r="AG289" s="4"/>
      <c r="AH289" s="4"/>
      <c r="AI289" s="4"/>
      <c r="AJ289" s="4"/>
      <c r="AK289" s="4"/>
      <c r="AL289" s="4"/>
      <c r="AM289" s="4"/>
      <c r="AN289" s="4"/>
      <c r="AO289" s="4"/>
      <c r="AP289" s="4"/>
      <c r="AQ289" s="4"/>
      <c r="AR289" s="4"/>
      <c r="AS289" s="4"/>
      <c r="AT289" s="4"/>
      <c r="AU289" s="4"/>
      <c r="AV289" s="4"/>
      <c r="AW289" s="4"/>
      <c r="AX289" s="4"/>
      <c r="AY289" s="4"/>
      <c r="AZ289" s="4"/>
      <c r="BA289" s="4"/>
      <c r="BB289" s="4"/>
      <c r="BC289" s="4"/>
      <c r="BD289" s="4"/>
      <c r="BE289" s="4"/>
      <c r="BF289" s="4"/>
      <c r="BG289" s="4"/>
      <c r="BH289" s="4"/>
      <c r="BI289" s="4"/>
      <c r="BJ289" s="4"/>
      <c r="BK289" s="4"/>
      <c r="BL289" s="4"/>
      <c r="BM289" s="4"/>
      <c r="BN289" s="4"/>
      <c r="BO289" s="4"/>
      <c r="BP289" s="4"/>
      <c r="BQ289" s="4"/>
      <c r="BR289" s="4"/>
      <c r="BS289" s="4"/>
      <c r="BT289" s="4"/>
      <c r="BU289" s="4"/>
    </row>
    <row r="290" spans="1:73" ht="51" hidden="1">
      <c r="A290" s="31">
        <f t="shared" si="26"/>
        <v>276</v>
      </c>
      <c r="B290" s="54">
        <v>40051</v>
      </c>
      <c r="C290" s="32" t="s">
        <v>91</v>
      </c>
      <c r="D290" s="32"/>
      <c r="E290" s="33" t="s">
        <v>455</v>
      </c>
      <c r="F290" s="35" t="s">
        <v>168</v>
      </c>
      <c r="G290" s="32"/>
      <c r="H290" s="32" t="s">
        <v>30</v>
      </c>
      <c r="I290" s="54"/>
      <c r="J290" s="54">
        <v>40065</v>
      </c>
      <c r="K290" s="34"/>
      <c r="O290" s="4"/>
      <c r="P290" s="4"/>
      <c r="Q290" s="4"/>
      <c r="R290" s="4"/>
      <c r="S290" s="4"/>
      <c r="T290" s="4"/>
      <c r="U290" s="4"/>
      <c r="V290" s="4"/>
      <c r="W290" s="4"/>
      <c r="X290" s="4"/>
      <c r="Y290" s="4"/>
      <c r="Z290" s="4"/>
      <c r="AA290" s="4"/>
      <c r="AB290" s="4"/>
      <c r="AC290" s="4"/>
      <c r="AD290" s="4"/>
      <c r="AE290" s="4"/>
      <c r="AF290" s="4"/>
      <c r="AG290" s="4"/>
      <c r="AH290" s="4"/>
      <c r="AI290" s="4"/>
      <c r="AJ290" s="4"/>
      <c r="AK290" s="4"/>
      <c r="AL290" s="4"/>
      <c r="AM290" s="4"/>
      <c r="AN290" s="4"/>
      <c r="AO290" s="4"/>
      <c r="AP290" s="4"/>
      <c r="AQ290" s="4"/>
      <c r="AR290" s="4"/>
      <c r="AS290" s="4"/>
      <c r="AT290" s="4"/>
      <c r="AU290" s="4"/>
      <c r="AV290" s="4"/>
      <c r="AW290" s="4"/>
      <c r="AX290" s="4"/>
      <c r="AY290" s="4"/>
      <c r="AZ290" s="4"/>
      <c r="BA290" s="4"/>
      <c r="BB290" s="4"/>
      <c r="BC290" s="4"/>
      <c r="BD290" s="4"/>
      <c r="BE290" s="4"/>
      <c r="BF290" s="4"/>
      <c r="BG290" s="4"/>
      <c r="BH290" s="4"/>
      <c r="BI290" s="4"/>
      <c r="BJ290" s="4"/>
      <c r="BK290" s="4"/>
      <c r="BL290" s="4"/>
      <c r="BM290" s="4"/>
      <c r="BN290" s="4"/>
      <c r="BO290" s="4"/>
      <c r="BP290" s="4"/>
      <c r="BQ290" s="4"/>
      <c r="BR290" s="4"/>
      <c r="BS290" s="4"/>
      <c r="BT290" s="4"/>
      <c r="BU290" s="4"/>
    </row>
    <row r="291" spans="1:73" ht="38.25" hidden="1">
      <c r="A291" s="31">
        <f t="shared" ref="A291:A299" si="27">SUM(A290+1)</f>
        <v>277</v>
      </c>
      <c r="B291" s="54">
        <v>40058</v>
      </c>
      <c r="C291" s="32" t="s">
        <v>357</v>
      </c>
      <c r="D291" s="32"/>
      <c r="E291" s="33" t="s">
        <v>42</v>
      </c>
      <c r="F291" s="35" t="s">
        <v>169</v>
      </c>
      <c r="G291" s="32"/>
      <c r="H291" s="32" t="s">
        <v>30</v>
      </c>
      <c r="I291" s="54"/>
      <c r="J291" s="54">
        <v>40065</v>
      </c>
      <c r="K291" s="34"/>
      <c r="O291" s="4"/>
      <c r="P291" s="4"/>
      <c r="Q291" s="4"/>
      <c r="R291" s="4"/>
      <c r="S291" s="4"/>
      <c r="T291" s="4"/>
      <c r="U291" s="4"/>
      <c r="V291" s="4"/>
      <c r="W291" s="4"/>
      <c r="X291" s="4"/>
      <c r="Y291" s="4"/>
      <c r="Z291" s="4"/>
      <c r="AA291" s="4"/>
      <c r="AB291" s="4"/>
      <c r="AC291" s="4"/>
      <c r="AD291" s="4"/>
      <c r="AE291" s="4"/>
      <c r="AF291" s="4"/>
      <c r="AG291" s="4"/>
      <c r="AH291" s="4"/>
      <c r="AI291" s="4"/>
      <c r="AJ291" s="4"/>
      <c r="AK291" s="4"/>
      <c r="AL291" s="4"/>
      <c r="AM291" s="4"/>
      <c r="AN291" s="4"/>
      <c r="AO291" s="4"/>
      <c r="AP291" s="4"/>
      <c r="AQ291" s="4"/>
      <c r="AR291" s="4"/>
      <c r="AS291" s="4"/>
      <c r="AT291" s="4"/>
      <c r="AU291" s="4"/>
      <c r="AV291" s="4"/>
      <c r="AW291" s="4"/>
      <c r="AX291" s="4"/>
      <c r="AY291" s="4"/>
      <c r="AZ291" s="4"/>
      <c r="BA291" s="4"/>
      <c r="BB291" s="4"/>
      <c r="BC291" s="4"/>
      <c r="BD291" s="4"/>
      <c r="BE291" s="4"/>
      <c r="BF291" s="4"/>
      <c r="BG291" s="4"/>
      <c r="BH291" s="4"/>
      <c r="BI291" s="4"/>
      <c r="BJ291" s="4"/>
      <c r="BK291" s="4"/>
      <c r="BL291" s="4"/>
      <c r="BM291" s="4"/>
      <c r="BN291" s="4"/>
      <c r="BO291" s="4"/>
      <c r="BP291" s="4"/>
      <c r="BQ291" s="4"/>
      <c r="BR291" s="4"/>
      <c r="BS291" s="4"/>
      <c r="BT291" s="4"/>
      <c r="BU291" s="4"/>
    </row>
    <row r="292" spans="1:73" ht="216.75" hidden="1">
      <c r="A292" s="31">
        <f t="shared" si="27"/>
        <v>278</v>
      </c>
      <c r="B292" s="54">
        <v>40058</v>
      </c>
      <c r="C292" s="32" t="s">
        <v>355</v>
      </c>
      <c r="D292" s="32"/>
      <c r="E292" s="33" t="s">
        <v>42</v>
      </c>
      <c r="F292" s="35" t="s">
        <v>538</v>
      </c>
      <c r="G292" s="32"/>
      <c r="H292" s="32" t="s">
        <v>30</v>
      </c>
      <c r="I292" s="54"/>
      <c r="J292" s="54">
        <v>40072</v>
      </c>
      <c r="K292" s="34"/>
      <c r="O292" s="4"/>
      <c r="P292" s="4"/>
      <c r="Q292" s="4"/>
      <c r="R292" s="4"/>
      <c r="S292" s="4"/>
      <c r="T292" s="4"/>
      <c r="U292" s="4"/>
      <c r="V292" s="4"/>
      <c r="W292" s="4"/>
      <c r="X292" s="4"/>
      <c r="Y292" s="4"/>
      <c r="Z292" s="4"/>
      <c r="AA292" s="4"/>
      <c r="AB292" s="4"/>
      <c r="AC292" s="4"/>
      <c r="AD292" s="4"/>
      <c r="AE292" s="4"/>
      <c r="AF292" s="4"/>
      <c r="AG292" s="4"/>
      <c r="AH292" s="4"/>
      <c r="AI292" s="4"/>
      <c r="AJ292" s="4"/>
      <c r="AK292" s="4"/>
      <c r="AL292" s="4"/>
      <c r="AM292" s="4"/>
      <c r="AN292" s="4"/>
      <c r="AO292" s="4"/>
      <c r="AP292" s="4"/>
      <c r="AQ292" s="4"/>
      <c r="AR292" s="4"/>
      <c r="AS292" s="4"/>
      <c r="AT292" s="4"/>
      <c r="AU292" s="4"/>
      <c r="AV292" s="4"/>
      <c r="AW292" s="4"/>
      <c r="AX292" s="4"/>
      <c r="AY292" s="4"/>
      <c r="AZ292" s="4"/>
      <c r="BA292" s="4"/>
      <c r="BB292" s="4"/>
      <c r="BC292" s="4"/>
      <c r="BD292" s="4"/>
      <c r="BE292" s="4"/>
      <c r="BF292" s="4"/>
      <c r="BG292" s="4"/>
      <c r="BH292" s="4"/>
      <c r="BI292" s="4"/>
      <c r="BJ292" s="4"/>
      <c r="BK292" s="4"/>
      <c r="BL292" s="4"/>
      <c r="BM292" s="4"/>
      <c r="BN292" s="4"/>
      <c r="BO292" s="4"/>
      <c r="BP292" s="4"/>
      <c r="BQ292" s="4"/>
      <c r="BR292" s="4"/>
      <c r="BS292" s="4"/>
      <c r="BT292" s="4"/>
      <c r="BU292" s="4"/>
    </row>
    <row r="293" spans="1:73" ht="140.25">
      <c r="A293" s="5">
        <f t="shared" si="27"/>
        <v>279</v>
      </c>
      <c r="B293" s="55">
        <v>40065</v>
      </c>
      <c r="C293" s="20" t="s">
        <v>170</v>
      </c>
      <c r="D293" s="20"/>
      <c r="E293" s="29" t="s">
        <v>346</v>
      </c>
      <c r="F293" s="17" t="s">
        <v>307</v>
      </c>
      <c r="G293" s="20"/>
      <c r="H293" s="20" t="s">
        <v>31</v>
      </c>
      <c r="I293" s="55">
        <v>40191</v>
      </c>
      <c r="J293" s="55"/>
      <c r="K293" s="6"/>
      <c r="O293" s="4"/>
      <c r="P293" s="4"/>
      <c r="Q293" s="4"/>
      <c r="R293" s="4"/>
      <c r="S293" s="4"/>
      <c r="T293" s="4"/>
      <c r="U293" s="4"/>
      <c r="V293" s="4"/>
      <c r="W293" s="4"/>
      <c r="X293" s="4"/>
      <c r="Y293" s="4"/>
      <c r="Z293" s="4"/>
      <c r="AA293" s="4"/>
      <c r="AB293" s="4"/>
      <c r="AC293" s="4"/>
      <c r="AD293" s="4"/>
      <c r="AE293" s="4"/>
      <c r="AF293" s="4"/>
      <c r="AG293" s="4"/>
      <c r="AH293" s="4"/>
      <c r="AI293" s="4"/>
      <c r="AJ293" s="4"/>
      <c r="AK293" s="4"/>
      <c r="AL293" s="4"/>
      <c r="AM293" s="4"/>
      <c r="AN293" s="4"/>
      <c r="AO293" s="4"/>
      <c r="AP293" s="4"/>
      <c r="AQ293" s="4"/>
      <c r="AR293" s="4"/>
      <c r="AS293" s="4"/>
      <c r="AT293" s="4"/>
      <c r="AU293" s="4"/>
      <c r="AV293" s="4"/>
      <c r="AW293" s="4"/>
      <c r="AX293" s="4"/>
      <c r="AY293" s="4"/>
      <c r="AZ293" s="4"/>
      <c r="BA293" s="4"/>
      <c r="BB293" s="4"/>
      <c r="BC293" s="4"/>
      <c r="BD293" s="4"/>
      <c r="BE293" s="4"/>
      <c r="BF293" s="4"/>
      <c r="BG293" s="4"/>
      <c r="BH293" s="4"/>
      <c r="BI293" s="4"/>
      <c r="BJ293" s="4"/>
      <c r="BK293" s="4"/>
      <c r="BL293" s="4"/>
      <c r="BM293" s="4"/>
      <c r="BN293" s="4"/>
      <c r="BO293" s="4"/>
      <c r="BP293" s="4"/>
      <c r="BQ293" s="4"/>
      <c r="BR293" s="4"/>
      <c r="BS293" s="4"/>
      <c r="BT293" s="4"/>
      <c r="BU293" s="4"/>
    </row>
    <row r="294" spans="1:73" ht="63.75" hidden="1">
      <c r="A294" s="31">
        <f t="shared" si="27"/>
        <v>280</v>
      </c>
      <c r="B294" s="54">
        <v>40128</v>
      </c>
      <c r="C294" s="32" t="s">
        <v>290</v>
      </c>
      <c r="D294" s="32"/>
      <c r="E294" s="33" t="s">
        <v>238</v>
      </c>
      <c r="F294" s="35" t="s">
        <v>407</v>
      </c>
      <c r="G294" s="32"/>
      <c r="H294" s="32" t="s">
        <v>30</v>
      </c>
      <c r="I294" s="54"/>
      <c r="J294" s="54">
        <v>40128</v>
      </c>
      <c r="K294" s="34"/>
      <c r="O294" s="4"/>
      <c r="P294" s="4"/>
      <c r="Q294" s="4"/>
      <c r="R294" s="4"/>
      <c r="S294" s="4"/>
      <c r="T294" s="4"/>
      <c r="U294" s="4"/>
      <c r="V294" s="4"/>
      <c r="W294" s="4"/>
      <c r="X294" s="4"/>
      <c r="Y294" s="4"/>
      <c r="Z294" s="4"/>
      <c r="AA294" s="4"/>
      <c r="AB294" s="4"/>
      <c r="AC294" s="4"/>
      <c r="AD294" s="4"/>
      <c r="AE294" s="4"/>
      <c r="AF294" s="4"/>
      <c r="AG294" s="4"/>
      <c r="AH294" s="4"/>
      <c r="AI294" s="4"/>
      <c r="AJ294" s="4"/>
      <c r="AK294" s="4"/>
      <c r="AL294" s="4"/>
      <c r="AM294" s="4"/>
      <c r="AN294" s="4"/>
      <c r="AO294" s="4"/>
      <c r="AP294" s="4"/>
      <c r="AQ294" s="4"/>
      <c r="AR294" s="4"/>
      <c r="AS294" s="4"/>
      <c r="AT294" s="4"/>
      <c r="AU294" s="4"/>
      <c r="AV294" s="4"/>
      <c r="AW294" s="4"/>
      <c r="AX294" s="4"/>
      <c r="AY294" s="4"/>
      <c r="AZ294" s="4"/>
      <c r="BA294" s="4"/>
      <c r="BB294" s="4"/>
      <c r="BC294" s="4"/>
      <c r="BD294" s="4"/>
      <c r="BE294" s="4"/>
      <c r="BF294" s="4"/>
      <c r="BG294" s="4"/>
      <c r="BH294" s="4"/>
      <c r="BI294" s="4"/>
      <c r="BJ294" s="4"/>
      <c r="BK294" s="4"/>
      <c r="BL294" s="4"/>
      <c r="BM294" s="4"/>
      <c r="BN294" s="4"/>
      <c r="BO294" s="4"/>
      <c r="BP294" s="4"/>
      <c r="BQ294" s="4"/>
      <c r="BR294" s="4"/>
      <c r="BS294" s="4"/>
      <c r="BT294" s="4"/>
      <c r="BU294" s="4"/>
    </row>
    <row r="295" spans="1:73" ht="51" hidden="1">
      <c r="A295" s="31">
        <f t="shared" si="27"/>
        <v>281</v>
      </c>
      <c r="B295" s="54">
        <v>39898</v>
      </c>
      <c r="C295" s="32" t="s">
        <v>582</v>
      </c>
      <c r="D295" s="32"/>
      <c r="E295" s="33" t="s">
        <v>455</v>
      </c>
      <c r="F295" s="32" t="s">
        <v>363</v>
      </c>
      <c r="G295" s="32"/>
      <c r="H295" s="32" t="s">
        <v>30</v>
      </c>
      <c r="I295" s="54"/>
      <c r="J295" s="54">
        <v>40107</v>
      </c>
      <c r="K295" s="34"/>
      <c r="O295" s="4"/>
      <c r="P295" s="4"/>
      <c r="Q295" s="4"/>
      <c r="R295" s="4"/>
      <c r="S295" s="4"/>
      <c r="T295" s="4"/>
      <c r="U295" s="4"/>
      <c r="V295" s="4"/>
      <c r="W295" s="4"/>
      <c r="X295" s="4"/>
      <c r="Y295" s="4"/>
      <c r="Z295" s="4"/>
      <c r="AA295" s="4"/>
      <c r="AB295" s="4"/>
      <c r="AC295" s="4"/>
      <c r="AD295" s="4"/>
      <c r="AE295" s="4"/>
      <c r="AF295" s="4"/>
      <c r="AG295" s="4"/>
      <c r="AH295" s="4"/>
      <c r="AI295" s="4"/>
      <c r="AJ295" s="4"/>
      <c r="AK295" s="4"/>
      <c r="AL295" s="4"/>
      <c r="AM295" s="4"/>
      <c r="AN295" s="4"/>
      <c r="AO295" s="4"/>
      <c r="AP295" s="4"/>
      <c r="AQ295" s="4"/>
      <c r="AR295" s="4"/>
      <c r="AS295" s="4"/>
      <c r="AT295" s="4"/>
      <c r="AU295" s="4"/>
      <c r="AV295" s="4"/>
      <c r="AW295" s="4"/>
      <c r="AX295" s="4"/>
      <c r="AY295" s="4"/>
      <c r="AZ295" s="4"/>
      <c r="BA295" s="4"/>
      <c r="BB295" s="4"/>
      <c r="BC295" s="4"/>
      <c r="BD295" s="4"/>
      <c r="BE295" s="4"/>
      <c r="BF295" s="4"/>
      <c r="BG295" s="4"/>
      <c r="BH295" s="4"/>
      <c r="BI295" s="4"/>
      <c r="BJ295" s="4"/>
      <c r="BK295" s="4"/>
      <c r="BL295" s="4"/>
      <c r="BM295" s="4"/>
      <c r="BN295" s="4"/>
      <c r="BO295" s="4"/>
      <c r="BP295" s="4"/>
      <c r="BQ295" s="4"/>
      <c r="BR295" s="4"/>
      <c r="BS295" s="4"/>
      <c r="BT295" s="4"/>
      <c r="BU295" s="4"/>
    </row>
    <row r="296" spans="1:73" ht="25.5" hidden="1">
      <c r="A296" s="31">
        <f t="shared" si="27"/>
        <v>282</v>
      </c>
      <c r="B296" s="54">
        <v>40156</v>
      </c>
      <c r="C296" s="32" t="s">
        <v>206</v>
      </c>
      <c r="D296" s="32"/>
      <c r="E296" s="33" t="s">
        <v>455</v>
      </c>
      <c r="F296" s="32" t="s">
        <v>559</v>
      </c>
      <c r="G296" s="32"/>
      <c r="H296" s="32" t="s">
        <v>30</v>
      </c>
      <c r="I296" s="54"/>
      <c r="J296" s="54">
        <v>40184</v>
      </c>
      <c r="K296" s="34"/>
      <c r="O296" s="4"/>
      <c r="P296" s="4"/>
      <c r="Q296" s="4"/>
      <c r="R296" s="4"/>
      <c r="S296" s="4"/>
      <c r="T296" s="4"/>
      <c r="U296" s="4"/>
      <c r="V296" s="4"/>
      <c r="W296" s="4"/>
      <c r="X296" s="4"/>
      <c r="Y296" s="4"/>
      <c r="Z296" s="4"/>
      <c r="AA296" s="4"/>
      <c r="AB296" s="4"/>
      <c r="AC296" s="4"/>
      <c r="AD296" s="4"/>
      <c r="AE296" s="4"/>
      <c r="AF296" s="4"/>
      <c r="AG296" s="4"/>
      <c r="AH296" s="4"/>
      <c r="AI296" s="4"/>
      <c r="AJ296" s="4"/>
      <c r="AK296" s="4"/>
      <c r="AL296" s="4"/>
      <c r="AM296" s="4"/>
      <c r="AN296" s="4"/>
      <c r="AO296" s="4"/>
      <c r="AP296" s="4"/>
      <c r="AQ296" s="4"/>
      <c r="AR296" s="4"/>
      <c r="AS296" s="4"/>
      <c r="AT296" s="4"/>
      <c r="AU296" s="4"/>
      <c r="AV296" s="4"/>
      <c r="AW296" s="4"/>
      <c r="AX296" s="4"/>
      <c r="AY296" s="4"/>
      <c r="AZ296" s="4"/>
      <c r="BA296" s="4"/>
      <c r="BB296" s="4"/>
      <c r="BC296" s="4"/>
      <c r="BD296" s="4"/>
      <c r="BE296" s="4"/>
      <c r="BF296" s="4"/>
      <c r="BG296" s="4"/>
      <c r="BH296" s="4"/>
      <c r="BI296" s="4"/>
      <c r="BJ296" s="4"/>
      <c r="BK296" s="4"/>
      <c r="BL296" s="4"/>
      <c r="BM296" s="4"/>
      <c r="BN296" s="4"/>
      <c r="BO296" s="4"/>
      <c r="BP296" s="4"/>
      <c r="BQ296" s="4"/>
      <c r="BR296" s="4"/>
      <c r="BS296" s="4"/>
      <c r="BT296" s="4"/>
      <c r="BU296" s="4"/>
    </row>
    <row r="297" spans="1:73" ht="51" hidden="1">
      <c r="A297" s="98">
        <f t="shared" si="27"/>
        <v>283</v>
      </c>
      <c r="B297" s="97">
        <v>40184</v>
      </c>
      <c r="C297" s="100" t="s">
        <v>560</v>
      </c>
      <c r="D297" s="100"/>
      <c r="E297" s="101" t="s">
        <v>42</v>
      </c>
      <c r="F297" s="100" t="s">
        <v>308</v>
      </c>
      <c r="G297" s="100"/>
      <c r="H297" s="100" t="s">
        <v>30</v>
      </c>
      <c r="I297" s="97"/>
      <c r="J297" s="97">
        <v>40191</v>
      </c>
      <c r="K297" s="102"/>
      <c r="O297" s="4"/>
      <c r="P297" s="4"/>
      <c r="Q297" s="4"/>
      <c r="R297" s="4"/>
      <c r="S297" s="4"/>
      <c r="T297" s="4"/>
      <c r="U297" s="4"/>
      <c r="V297" s="4"/>
      <c r="W297" s="4"/>
      <c r="X297" s="4"/>
      <c r="Y297" s="4"/>
      <c r="Z297" s="4"/>
      <c r="AA297" s="4"/>
      <c r="AB297" s="4"/>
      <c r="AC297" s="4"/>
      <c r="AD297" s="4"/>
      <c r="AE297" s="4"/>
      <c r="AF297" s="4"/>
      <c r="AG297" s="4"/>
      <c r="AH297" s="4"/>
      <c r="AI297" s="4"/>
      <c r="AJ297" s="4"/>
      <c r="AK297" s="4"/>
      <c r="AL297" s="4"/>
      <c r="AM297" s="4"/>
      <c r="AN297" s="4"/>
      <c r="AO297" s="4"/>
      <c r="AP297" s="4"/>
      <c r="AQ297" s="4"/>
      <c r="AR297" s="4"/>
      <c r="AS297" s="4"/>
      <c r="AT297" s="4"/>
      <c r="AU297" s="4"/>
      <c r="AV297" s="4"/>
      <c r="AW297" s="4"/>
      <c r="AX297" s="4"/>
      <c r="AY297" s="4"/>
      <c r="AZ297" s="4"/>
      <c r="BA297" s="4"/>
      <c r="BB297" s="4"/>
      <c r="BC297" s="4"/>
      <c r="BD297" s="4"/>
      <c r="BE297" s="4"/>
      <c r="BF297" s="4"/>
      <c r="BG297" s="4"/>
      <c r="BH297" s="4"/>
      <c r="BI297" s="4"/>
      <c r="BJ297" s="4"/>
      <c r="BK297" s="4"/>
      <c r="BL297" s="4"/>
      <c r="BM297" s="4"/>
      <c r="BN297" s="4"/>
      <c r="BO297" s="4"/>
      <c r="BP297" s="4"/>
      <c r="BQ297" s="4"/>
      <c r="BR297" s="4"/>
      <c r="BS297" s="4"/>
      <c r="BT297" s="4"/>
      <c r="BU297" s="4"/>
    </row>
    <row r="298" spans="1:73" ht="25.5">
      <c r="A298" s="48">
        <f t="shared" si="27"/>
        <v>284</v>
      </c>
      <c r="B298" s="56">
        <v>40142</v>
      </c>
      <c r="C298" s="49" t="s">
        <v>609</v>
      </c>
      <c r="D298" s="49"/>
      <c r="E298" s="50" t="s">
        <v>455</v>
      </c>
      <c r="F298" s="49" t="s">
        <v>213</v>
      </c>
      <c r="G298" s="49"/>
      <c r="H298" s="49" t="s">
        <v>472</v>
      </c>
      <c r="I298" s="56">
        <f>B298</f>
        <v>40142</v>
      </c>
      <c r="J298" s="61"/>
      <c r="K298" s="51"/>
      <c r="O298" s="4"/>
      <c r="P298" s="4"/>
      <c r="Q298" s="4"/>
      <c r="R298" s="4"/>
      <c r="S298" s="4"/>
      <c r="T298" s="4"/>
      <c r="U298" s="4"/>
      <c r="V298" s="4"/>
      <c r="W298" s="4"/>
      <c r="X298" s="4"/>
      <c r="Y298" s="4"/>
      <c r="Z298" s="4"/>
      <c r="AA298" s="4"/>
      <c r="AB298" s="4"/>
      <c r="AC298" s="4"/>
      <c r="AD298" s="4"/>
      <c r="AE298" s="4"/>
      <c r="AF298" s="4"/>
      <c r="AG298" s="4"/>
      <c r="AH298" s="4"/>
      <c r="AI298" s="4"/>
      <c r="AJ298" s="4"/>
      <c r="AK298" s="4"/>
      <c r="AL298" s="4"/>
      <c r="AM298" s="4"/>
      <c r="AN298" s="4"/>
      <c r="AO298" s="4"/>
      <c r="AP298" s="4"/>
      <c r="AQ298" s="4"/>
      <c r="AR298" s="4"/>
      <c r="AS298" s="4"/>
      <c r="AT298" s="4"/>
      <c r="AU298" s="4"/>
      <c r="AV298" s="4"/>
      <c r="AW298" s="4"/>
      <c r="AX298" s="4"/>
      <c r="AY298" s="4"/>
      <c r="AZ298" s="4"/>
      <c r="BA298" s="4"/>
      <c r="BB298" s="4"/>
      <c r="BC298" s="4"/>
      <c r="BD298" s="4"/>
      <c r="BE298" s="4"/>
      <c r="BF298" s="4"/>
      <c r="BG298" s="4"/>
      <c r="BH298" s="4"/>
      <c r="BI298" s="4"/>
      <c r="BJ298" s="4"/>
      <c r="BK298" s="4"/>
      <c r="BL298" s="4"/>
      <c r="BM298" s="4"/>
      <c r="BN298" s="4"/>
      <c r="BO298" s="4"/>
      <c r="BP298" s="4"/>
      <c r="BQ298" s="4"/>
      <c r="BR298" s="4"/>
      <c r="BS298" s="4"/>
      <c r="BT298" s="4"/>
      <c r="BU298" s="4"/>
    </row>
    <row r="299" spans="1:73" ht="25.5">
      <c r="A299" s="48">
        <f t="shared" si="27"/>
        <v>285</v>
      </c>
      <c r="B299" s="56">
        <v>40198</v>
      </c>
      <c r="C299" s="49" t="s">
        <v>72</v>
      </c>
      <c r="D299" s="49"/>
      <c r="E299" s="50" t="s">
        <v>73</v>
      </c>
      <c r="F299" s="49" t="s">
        <v>637</v>
      </c>
      <c r="G299" s="49"/>
      <c r="H299" s="49" t="s">
        <v>472</v>
      </c>
      <c r="I299" s="56">
        <f>B299</f>
        <v>40198</v>
      </c>
      <c r="J299" s="61"/>
      <c r="K299" s="51"/>
      <c r="O299" s="4"/>
      <c r="P299" s="4"/>
      <c r="Q299" s="4"/>
      <c r="R299" s="4"/>
      <c r="S299" s="4"/>
      <c r="T299" s="4"/>
      <c r="U299" s="4"/>
      <c r="V299" s="4"/>
      <c r="W299" s="4"/>
      <c r="X299" s="4"/>
      <c r="Y299" s="4"/>
      <c r="Z299" s="4"/>
      <c r="AA299" s="4"/>
      <c r="AB299" s="4"/>
      <c r="AC299" s="4"/>
      <c r="AD299" s="4"/>
      <c r="AE299" s="4"/>
      <c r="AF299" s="4"/>
      <c r="AG299" s="4"/>
      <c r="AH299" s="4"/>
      <c r="AI299" s="4"/>
      <c r="AJ299" s="4"/>
      <c r="AK299" s="4"/>
      <c r="AL299" s="4"/>
      <c r="AM299" s="4"/>
      <c r="AN299" s="4"/>
      <c r="AO299" s="4"/>
      <c r="AP299" s="4"/>
      <c r="AQ299" s="4"/>
      <c r="AR299" s="4"/>
      <c r="AS299" s="4"/>
      <c r="AT299" s="4"/>
      <c r="AU299" s="4"/>
      <c r="AV299" s="4"/>
      <c r="AW299" s="4"/>
      <c r="AX299" s="4"/>
      <c r="AY299" s="4"/>
      <c r="AZ299" s="4"/>
      <c r="BA299" s="4"/>
      <c r="BB299" s="4"/>
      <c r="BC299" s="4"/>
      <c r="BD299" s="4"/>
      <c r="BE299" s="4"/>
      <c r="BF299" s="4"/>
      <c r="BG299" s="4"/>
      <c r="BH299" s="4"/>
      <c r="BI299" s="4"/>
      <c r="BJ299" s="4"/>
      <c r="BK299" s="4"/>
      <c r="BL299" s="4"/>
      <c r="BM299" s="4"/>
      <c r="BN299" s="4"/>
      <c r="BO299" s="4"/>
      <c r="BP299" s="4"/>
      <c r="BQ299" s="4"/>
      <c r="BR299" s="4"/>
      <c r="BS299" s="4"/>
      <c r="BT299" s="4"/>
      <c r="BU299" s="4"/>
    </row>
    <row r="300" spans="1:73">
      <c r="A300" s="14"/>
      <c r="B300" s="16"/>
      <c r="D300" s="12"/>
      <c r="E300" s="14"/>
      <c r="F300" s="15"/>
      <c r="G300" s="12"/>
      <c r="I300" s="59"/>
      <c r="J300" s="60"/>
      <c r="O300" s="4"/>
      <c r="P300" s="4"/>
      <c r="Q300" s="4"/>
      <c r="R300" s="4"/>
      <c r="S300" s="4"/>
      <c r="T300" s="4"/>
      <c r="U300" s="4"/>
      <c r="V300" s="4"/>
      <c r="W300" s="4"/>
      <c r="X300" s="4"/>
      <c r="Y300" s="4"/>
      <c r="Z300" s="4"/>
      <c r="AA300" s="4"/>
      <c r="AB300" s="4"/>
      <c r="AC300" s="4"/>
      <c r="AD300" s="4"/>
      <c r="AE300" s="4"/>
      <c r="AF300" s="4"/>
      <c r="AG300" s="4"/>
      <c r="AH300" s="4"/>
      <c r="AI300" s="4"/>
      <c r="AJ300" s="4"/>
      <c r="AK300" s="4"/>
      <c r="AL300" s="4"/>
      <c r="AM300" s="4"/>
      <c r="AN300" s="4"/>
      <c r="AO300" s="4"/>
      <c r="AP300" s="4"/>
      <c r="AQ300" s="4"/>
      <c r="AR300" s="4"/>
      <c r="AS300" s="4"/>
      <c r="AT300" s="4"/>
      <c r="AU300" s="4"/>
      <c r="AV300" s="4"/>
      <c r="AW300" s="4"/>
      <c r="AX300" s="4"/>
      <c r="AY300" s="4"/>
      <c r="AZ300" s="4"/>
      <c r="BA300" s="4"/>
      <c r="BB300" s="4"/>
      <c r="BC300" s="4"/>
      <c r="BD300" s="4"/>
      <c r="BE300" s="4"/>
      <c r="BF300" s="4"/>
      <c r="BG300" s="4"/>
      <c r="BH300" s="4"/>
      <c r="BI300" s="4"/>
      <c r="BJ300" s="4"/>
      <c r="BK300" s="4"/>
      <c r="BL300" s="4"/>
      <c r="BM300" s="4"/>
      <c r="BN300" s="4"/>
      <c r="BO300" s="4"/>
      <c r="BP300" s="4"/>
      <c r="BQ300" s="4"/>
      <c r="BR300" s="4"/>
      <c r="BS300" s="4"/>
      <c r="BT300" s="4"/>
      <c r="BU300" s="4"/>
    </row>
    <row r="301" spans="1:73">
      <c r="A301" s="14"/>
      <c r="B301" s="16"/>
      <c r="D301" s="12"/>
      <c r="E301" s="14"/>
      <c r="F301" s="15"/>
      <c r="G301" s="12"/>
      <c r="I301" s="59"/>
      <c r="J301" s="60"/>
      <c r="O301" s="4"/>
      <c r="P301" s="4"/>
      <c r="Q301" s="4"/>
      <c r="R301" s="4"/>
      <c r="S301" s="4"/>
      <c r="T301" s="4"/>
      <c r="U301" s="4"/>
      <c r="V301" s="4"/>
      <c r="W301" s="4"/>
      <c r="X301" s="4"/>
      <c r="Y301" s="4"/>
      <c r="Z301" s="4"/>
      <c r="AA301" s="4"/>
      <c r="AB301" s="4"/>
      <c r="AC301" s="4"/>
      <c r="AD301" s="4"/>
      <c r="AE301" s="4"/>
      <c r="AF301" s="4"/>
      <c r="AG301" s="4"/>
      <c r="AH301" s="4"/>
      <c r="AI301" s="4"/>
      <c r="AJ301" s="4"/>
      <c r="AK301" s="4"/>
      <c r="AL301" s="4"/>
      <c r="AM301" s="4"/>
      <c r="AN301" s="4"/>
      <c r="AO301" s="4"/>
      <c r="AP301" s="4"/>
      <c r="AQ301" s="4"/>
      <c r="AR301" s="4"/>
      <c r="AS301" s="4"/>
      <c r="AT301" s="4"/>
      <c r="AU301" s="4"/>
      <c r="AV301" s="4"/>
      <c r="AW301" s="4"/>
      <c r="AX301" s="4"/>
      <c r="AY301" s="4"/>
      <c r="AZ301" s="4"/>
      <c r="BA301" s="4"/>
      <c r="BB301" s="4"/>
      <c r="BC301" s="4"/>
      <c r="BD301" s="4"/>
      <c r="BE301" s="4"/>
      <c r="BF301" s="4"/>
      <c r="BG301" s="4"/>
      <c r="BH301" s="4"/>
      <c r="BI301" s="4"/>
      <c r="BJ301" s="4"/>
      <c r="BK301" s="4"/>
      <c r="BL301" s="4"/>
      <c r="BM301" s="4"/>
      <c r="BN301" s="4"/>
      <c r="BO301" s="4"/>
      <c r="BP301" s="4"/>
      <c r="BQ301" s="4"/>
      <c r="BR301" s="4"/>
      <c r="BS301" s="4"/>
      <c r="BT301" s="4"/>
      <c r="BU301" s="4"/>
    </row>
    <row r="302" spans="1:73">
      <c r="A302" s="14"/>
      <c r="B302" s="16"/>
      <c r="D302" s="12"/>
      <c r="E302" s="14"/>
      <c r="F302" s="15"/>
      <c r="G302" s="12"/>
      <c r="I302" s="59"/>
      <c r="J302" s="60"/>
      <c r="O302" s="4"/>
      <c r="P302" s="4"/>
      <c r="Q302" s="4"/>
      <c r="R302" s="4"/>
      <c r="S302" s="4"/>
      <c r="T302" s="4"/>
      <c r="U302" s="4"/>
      <c r="V302" s="4"/>
      <c r="W302" s="4"/>
      <c r="X302" s="4"/>
      <c r="Y302" s="4"/>
      <c r="Z302" s="4"/>
      <c r="AA302" s="4"/>
      <c r="AB302" s="4"/>
      <c r="AC302" s="4"/>
      <c r="AD302" s="4"/>
      <c r="AE302" s="4"/>
      <c r="AF302" s="4"/>
      <c r="AG302" s="4"/>
      <c r="AH302" s="4"/>
      <c r="AI302" s="4"/>
      <c r="AJ302" s="4"/>
      <c r="AK302" s="4"/>
      <c r="AL302" s="4"/>
      <c r="AM302" s="4"/>
      <c r="AN302" s="4"/>
      <c r="AO302" s="4"/>
      <c r="AP302" s="4"/>
      <c r="AQ302" s="4"/>
      <c r="AR302" s="4"/>
      <c r="AS302" s="4"/>
      <c r="AT302" s="4"/>
      <c r="AU302" s="4"/>
      <c r="AV302" s="4"/>
      <c r="AW302" s="4"/>
      <c r="AX302" s="4"/>
      <c r="AY302" s="4"/>
      <c r="AZ302" s="4"/>
      <c r="BA302" s="4"/>
      <c r="BB302" s="4"/>
      <c r="BC302" s="4"/>
      <c r="BD302" s="4"/>
      <c r="BE302" s="4"/>
      <c r="BF302" s="4"/>
      <c r="BG302" s="4"/>
      <c r="BH302" s="4"/>
      <c r="BI302" s="4"/>
      <c r="BJ302" s="4"/>
      <c r="BK302" s="4"/>
      <c r="BL302" s="4"/>
      <c r="BM302" s="4"/>
      <c r="BN302" s="4"/>
      <c r="BO302" s="4"/>
      <c r="BP302" s="4"/>
      <c r="BQ302" s="4"/>
      <c r="BR302" s="4"/>
      <c r="BS302" s="4"/>
      <c r="BT302" s="4"/>
      <c r="BU302" s="4"/>
    </row>
    <row r="303" spans="1:73">
      <c r="A303" s="14"/>
      <c r="B303" s="16"/>
      <c r="D303" s="12"/>
      <c r="E303" s="14"/>
      <c r="F303" s="15"/>
      <c r="G303" s="12"/>
      <c r="I303" s="59"/>
      <c r="J303" s="60"/>
      <c r="O303" s="4"/>
      <c r="P303" s="4"/>
      <c r="Q303" s="4"/>
      <c r="R303" s="4"/>
      <c r="S303" s="4"/>
      <c r="T303" s="4"/>
      <c r="U303" s="4"/>
      <c r="V303" s="4"/>
      <c r="W303" s="4"/>
      <c r="X303" s="4"/>
      <c r="Y303" s="4"/>
      <c r="Z303" s="4"/>
      <c r="AA303" s="4"/>
      <c r="AB303" s="4"/>
      <c r="AC303" s="4"/>
      <c r="AD303" s="4"/>
      <c r="AE303" s="4"/>
      <c r="AF303" s="4"/>
      <c r="AG303" s="4"/>
      <c r="AH303" s="4"/>
      <c r="AI303" s="4"/>
      <c r="AJ303" s="4"/>
      <c r="AK303" s="4"/>
      <c r="AL303" s="4"/>
      <c r="AM303" s="4"/>
      <c r="AN303" s="4"/>
      <c r="AO303" s="4"/>
      <c r="AP303" s="4"/>
      <c r="AQ303" s="4"/>
      <c r="AR303" s="4"/>
      <c r="AS303" s="4"/>
      <c r="AT303" s="4"/>
      <c r="AU303" s="4"/>
      <c r="AV303" s="4"/>
      <c r="AW303" s="4"/>
      <c r="AX303" s="4"/>
      <c r="AY303" s="4"/>
      <c r="AZ303" s="4"/>
      <c r="BA303" s="4"/>
      <c r="BB303" s="4"/>
      <c r="BC303" s="4"/>
      <c r="BD303" s="4"/>
      <c r="BE303" s="4"/>
      <c r="BF303" s="4"/>
      <c r="BG303" s="4"/>
      <c r="BH303" s="4"/>
      <c r="BI303" s="4"/>
      <c r="BJ303" s="4"/>
      <c r="BK303" s="4"/>
      <c r="BL303" s="4"/>
      <c r="BM303" s="4"/>
      <c r="BN303" s="4"/>
      <c r="BO303" s="4"/>
      <c r="BP303" s="4"/>
      <c r="BQ303" s="4"/>
      <c r="BR303" s="4"/>
      <c r="BS303" s="4"/>
      <c r="BT303" s="4"/>
      <c r="BU303" s="4"/>
    </row>
    <row r="304" spans="1:73">
      <c r="A304" s="14"/>
      <c r="B304" s="16"/>
      <c r="D304" s="12"/>
      <c r="E304" s="14"/>
      <c r="F304" s="15"/>
      <c r="G304" s="12"/>
      <c r="I304" s="59"/>
      <c r="J304" s="60"/>
      <c r="O304" s="4"/>
      <c r="P304" s="4"/>
      <c r="Q304" s="4"/>
      <c r="R304" s="4"/>
      <c r="S304" s="4"/>
      <c r="T304" s="4"/>
      <c r="U304" s="4"/>
      <c r="V304" s="4"/>
      <c r="W304" s="4"/>
      <c r="X304" s="4"/>
      <c r="Y304" s="4"/>
      <c r="Z304" s="4"/>
      <c r="AA304" s="4"/>
      <c r="AB304" s="4"/>
      <c r="AC304" s="4"/>
      <c r="AD304" s="4"/>
      <c r="AE304" s="4"/>
      <c r="AF304" s="4"/>
      <c r="AG304" s="4"/>
      <c r="AH304" s="4"/>
      <c r="AI304" s="4"/>
      <c r="AJ304" s="4"/>
      <c r="AK304" s="4"/>
      <c r="AL304" s="4"/>
      <c r="AM304" s="4"/>
      <c r="AN304" s="4"/>
      <c r="AO304" s="4"/>
      <c r="AP304" s="4"/>
      <c r="AQ304" s="4"/>
      <c r="AR304" s="4"/>
      <c r="AS304" s="4"/>
      <c r="AT304" s="4"/>
      <c r="AU304" s="4"/>
      <c r="AV304" s="4"/>
      <c r="AW304" s="4"/>
      <c r="AX304" s="4"/>
      <c r="AY304" s="4"/>
      <c r="AZ304" s="4"/>
      <c r="BA304" s="4"/>
      <c r="BB304" s="4"/>
      <c r="BC304" s="4"/>
      <c r="BD304" s="4"/>
      <c r="BE304" s="4"/>
      <c r="BF304" s="4"/>
      <c r="BG304" s="4"/>
      <c r="BH304" s="4"/>
      <c r="BI304" s="4"/>
      <c r="BJ304" s="4"/>
      <c r="BK304" s="4"/>
      <c r="BL304" s="4"/>
      <c r="BM304" s="4"/>
      <c r="BN304" s="4"/>
      <c r="BO304" s="4"/>
      <c r="BP304" s="4"/>
      <c r="BQ304" s="4"/>
      <c r="BR304" s="4"/>
      <c r="BS304" s="4"/>
      <c r="BT304" s="4"/>
      <c r="BU304" s="4"/>
    </row>
    <row r="305" spans="1:73">
      <c r="A305" s="14"/>
      <c r="B305" s="16"/>
      <c r="D305" s="12"/>
      <c r="E305" s="14"/>
      <c r="F305" s="15"/>
      <c r="G305" s="12"/>
      <c r="I305" s="59"/>
      <c r="J305" s="60"/>
      <c r="O305" s="4"/>
      <c r="P305" s="4"/>
      <c r="Q305" s="4"/>
      <c r="R305" s="4"/>
      <c r="S305" s="4"/>
      <c r="T305" s="4"/>
      <c r="U305" s="4"/>
      <c r="V305" s="4"/>
      <c r="W305" s="4"/>
      <c r="X305" s="4"/>
      <c r="Y305" s="4"/>
      <c r="Z305" s="4"/>
      <c r="AA305" s="4"/>
      <c r="AB305" s="4"/>
      <c r="AC305" s="4"/>
      <c r="AD305" s="4"/>
      <c r="AE305" s="4"/>
      <c r="AF305" s="4"/>
      <c r="AG305" s="4"/>
      <c r="AH305" s="4"/>
      <c r="AI305" s="4"/>
      <c r="AJ305" s="4"/>
      <c r="AK305" s="4"/>
      <c r="AL305" s="4"/>
      <c r="AM305" s="4"/>
      <c r="AN305" s="4"/>
      <c r="AO305" s="4"/>
      <c r="AP305" s="4"/>
      <c r="AQ305" s="4"/>
      <c r="AR305" s="4"/>
      <c r="AS305" s="4"/>
      <c r="AT305" s="4"/>
      <c r="AU305" s="4"/>
      <c r="AV305" s="4"/>
      <c r="AW305" s="4"/>
      <c r="AX305" s="4"/>
      <c r="AY305" s="4"/>
      <c r="AZ305" s="4"/>
      <c r="BA305" s="4"/>
      <c r="BB305" s="4"/>
      <c r="BC305" s="4"/>
      <c r="BD305" s="4"/>
      <c r="BE305" s="4"/>
      <c r="BF305" s="4"/>
      <c r="BG305" s="4"/>
      <c r="BH305" s="4"/>
      <c r="BI305" s="4"/>
      <c r="BJ305" s="4"/>
      <c r="BK305" s="4"/>
      <c r="BL305" s="4"/>
      <c r="BM305" s="4"/>
      <c r="BN305" s="4"/>
      <c r="BO305" s="4"/>
      <c r="BP305" s="4"/>
      <c r="BQ305" s="4"/>
      <c r="BR305" s="4"/>
      <c r="BS305" s="4"/>
      <c r="BT305" s="4"/>
      <c r="BU305" s="4"/>
    </row>
    <row r="306" spans="1:73">
      <c r="A306" s="14"/>
      <c r="B306" s="16"/>
      <c r="D306" s="12"/>
      <c r="E306" s="14"/>
      <c r="F306" s="15"/>
      <c r="G306" s="12"/>
      <c r="I306" s="59"/>
      <c r="J306" s="60"/>
      <c r="O306" s="4"/>
      <c r="P306" s="4"/>
      <c r="Q306" s="4"/>
      <c r="R306" s="4"/>
      <c r="S306" s="4"/>
      <c r="T306" s="4"/>
      <c r="U306" s="4"/>
      <c r="V306" s="4"/>
      <c r="W306" s="4"/>
      <c r="X306" s="4"/>
      <c r="Y306" s="4"/>
      <c r="Z306" s="4"/>
      <c r="AA306" s="4"/>
      <c r="AB306" s="4"/>
      <c r="AC306" s="4"/>
      <c r="AD306" s="4"/>
      <c r="AE306" s="4"/>
      <c r="AF306" s="4"/>
      <c r="AG306" s="4"/>
      <c r="AH306" s="4"/>
      <c r="AI306" s="4"/>
      <c r="AJ306" s="4"/>
      <c r="AK306" s="4"/>
      <c r="AL306" s="4"/>
      <c r="AM306" s="4"/>
      <c r="AN306" s="4"/>
      <c r="AO306" s="4"/>
      <c r="AP306" s="4"/>
      <c r="AQ306" s="4"/>
      <c r="AR306" s="4"/>
      <c r="AS306" s="4"/>
      <c r="AT306" s="4"/>
      <c r="AU306" s="4"/>
      <c r="AV306" s="4"/>
      <c r="AW306" s="4"/>
      <c r="AX306" s="4"/>
      <c r="AY306" s="4"/>
      <c r="AZ306" s="4"/>
      <c r="BA306" s="4"/>
      <c r="BB306" s="4"/>
      <c r="BC306" s="4"/>
      <c r="BD306" s="4"/>
      <c r="BE306" s="4"/>
      <c r="BF306" s="4"/>
      <c r="BG306" s="4"/>
      <c r="BH306" s="4"/>
      <c r="BI306" s="4"/>
      <c r="BJ306" s="4"/>
      <c r="BK306" s="4"/>
      <c r="BL306" s="4"/>
      <c r="BM306" s="4"/>
      <c r="BN306" s="4"/>
      <c r="BO306" s="4"/>
      <c r="BP306" s="4"/>
      <c r="BQ306" s="4"/>
      <c r="BR306" s="4"/>
      <c r="BS306" s="4"/>
      <c r="BT306" s="4"/>
      <c r="BU306" s="4"/>
    </row>
    <row r="307" spans="1:73">
      <c r="A307" s="14"/>
      <c r="B307" s="16"/>
      <c r="D307" s="12"/>
      <c r="E307" s="14"/>
      <c r="F307" s="15"/>
      <c r="G307" s="12"/>
      <c r="I307" s="59"/>
      <c r="J307" s="60"/>
      <c r="O307" s="4"/>
      <c r="P307" s="4"/>
      <c r="Q307" s="4"/>
      <c r="R307" s="4"/>
      <c r="S307" s="4"/>
      <c r="T307" s="4"/>
      <c r="U307" s="4"/>
      <c r="V307" s="4"/>
      <c r="W307" s="4"/>
      <c r="X307" s="4"/>
      <c r="Y307" s="4"/>
      <c r="Z307" s="4"/>
      <c r="AA307" s="4"/>
      <c r="AB307" s="4"/>
      <c r="AC307" s="4"/>
      <c r="AD307" s="4"/>
      <c r="AE307" s="4"/>
      <c r="AF307" s="4"/>
      <c r="AG307" s="4"/>
      <c r="AH307" s="4"/>
      <c r="AI307" s="4"/>
      <c r="AJ307" s="4"/>
      <c r="AK307" s="4"/>
      <c r="AL307" s="4"/>
      <c r="AM307" s="4"/>
      <c r="AN307" s="4"/>
      <c r="AO307" s="4"/>
      <c r="AP307" s="4"/>
      <c r="AQ307" s="4"/>
      <c r="AR307" s="4"/>
      <c r="AS307" s="4"/>
      <c r="AT307" s="4"/>
      <c r="AU307" s="4"/>
      <c r="AV307" s="4"/>
      <c r="AW307" s="4"/>
      <c r="AX307" s="4"/>
      <c r="AY307" s="4"/>
      <c r="AZ307" s="4"/>
      <c r="BA307" s="4"/>
      <c r="BB307" s="4"/>
      <c r="BC307" s="4"/>
      <c r="BD307" s="4"/>
      <c r="BE307" s="4"/>
      <c r="BF307" s="4"/>
      <c r="BG307" s="4"/>
      <c r="BH307" s="4"/>
      <c r="BI307" s="4"/>
      <c r="BJ307" s="4"/>
      <c r="BK307" s="4"/>
      <c r="BL307" s="4"/>
      <c r="BM307" s="4"/>
      <c r="BN307" s="4"/>
      <c r="BO307" s="4"/>
      <c r="BP307" s="4"/>
      <c r="BQ307" s="4"/>
      <c r="BR307" s="4"/>
      <c r="BS307" s="4"/>
      <c r="BT307" s="4"/>
      <c r="BU307" s="4"/>
    </row>
    <row r="308" spans="1:73">
      <c r="A308" s="14"/>
      <c r="B308" s="16"/>
      <c r="D308" s="12"/>
      <c r="E308" s="14"/>
      <c r="F308" s="15"/>
      <c r="G308" s="12"/>
      <c r="I308" s="59"/>
      <c r="J308" s="60"/>
      <c r="O308" s="4"/>
      <c r="P308" s="4"/>
      <c r="Q308" s="4"/>
      <c r="R308" s="4"/>
      <c r="S308" s="4"/>
      <c r="T308" s="4"/>
      <c r="U308" s="4"/>
      <c r="V308" s="4"/>
      <c r="W308" s="4"/>
      <c r="X308" s="4"/>
      <c r="Y308" s="4"/>
      <c r="Z308" s="4"/>
      <c r="AA308" s="4"/>
      <c r="AB308" s="4"/>
      <c r="AC308" s="4"/>
      <c r="AD308" s="4"/>
      <c r="AE308" s="4"/>
      <c r="AF308" s="4"/>
      <c r="AG308" s="4"/>
      <c r="AH308" s="4"/>
      <c r="AI308" s="4"/>
      <c r="AJ308" s="4"/>
      <c r="AK308" s="4"/>
      <c r="AL308" s="4"/>
      <c r="AM308" s="4"/>
      <c r="AN308" s="4"/>
      <c r="AO308" s="4"/>
      <c r="AP308" s="4"/>
      <c r="AQ308" s="4"/>
      <c r="AR308" s="4"/>
      <c r="AS308" s="4"/>
      <c r="AT308" s="4"/>
      <c r="AU308" s="4"/>
      <c r="AV308" s="4"/>
      <c r="AW308" s="4"/>
      <c r="AX308" s="4"/>
      <c r="AY308" s="4"/>
      <c r="AZ308" s="4"/>
      <c r="BA308" s="4"/>
      <c r="BB308" s="4"/>
      <c r="BC308" s="4"/>
      <c r="BD308" s="4"/>
      <c r="BE308" s="4"/>
      <c r="BF308" s="4"/>
      <c r="BG308" s="4"/>
      <c r="BH308" s="4"/>
      <c r="BI308" s="4"/>
      <c r="BJ308" s="4"/>
      <c r="BK308" s="4"/>
      <c r="BL308" s="4"/>
      <c r="BM308" s="4"/>
      <c r="BN308" s="4"/>
      <c r="BO308" s="4"/>
      <c r="BP308" s="4"/>
      <c r="BQ308" s="4"/>
      <c r="BR308" s="4"/>
      <c r="BS308" s="4"/>
      <c r="BT308" s="4"/>
      <c r="BU308" s="4"/>
    </row>
    <row r="309" spans="1:73">
      <c r="A309" s="14"/>
      <c r="B309" s="16"/>
      <c r="D309" s="12"/>
      <c r="E309" s="14"/>
      <c r="F309" s="15"/>
      <c r="G309" s="12"/>
      <c r="I309" s="59"/>
      <c r="J309" s="60"/>
      <c r="O309" s="4"/>
      <c r="P309" s="4"/>
      <c r="Q309" s="4"/>
      <c r="R309" s="4"/>
      <c r="S309" s="4"/>
      <c r="T309" s="4"/>
      <c r="U309" s="4"/>
      <c r="V309" s="4"/>
      <c r="W309" s="4"/>
      <c r="X309" s="4"/>
      <c r="Y309" s="4"/>
      <c r="Z309" s="4"/>
      <c r="AA309" s="4"/>
      <c r="AB309" s="4"/>
      <c r="AC309" s="4"/>
      <c r="AD309" s="4"/>
      <c r="AE309" s="4"/>
      <c r="AF309" s="4"/>
      <c r="AG309" s="4"/>
      <c r="AH309" s="4"/>
      <c r="AI309" s="4"/>
      <c r="AJ309" s="4"/>
      <c r="AK309" s="4"/>
      <c r="AL309" s="4"/>
      <c r="AM309" s="4"/>
      <c r="AN309" s="4"/>
      <c r="AO309" s="4"/>
      <c r="AP309" s="4"/>
      <c r="AQ309" s="4"/>
      <c r="AR309" s="4"/>
      <c r="AS309" s="4"/>
      <c r="AT309" s="4"/>
      <c r="AU309" s="4"/>
      <c r="AV309" s="4"/>
      <c r="AW309" s="4"/>
      <c r="AX309" s="4"/>
      <c r="AY309" s="4"/>
      <c r="AZ309" s="4"/>
      <c r="BA309" s="4"/>
      <c r="BB309" s="4"/>
      <c r="BC309" s="4"/>
      <c r="BD309" s="4"/>
      <c r="BE309" s="4"/>
      <c r="BF309" s="4"/>
      <c r="BG309" s="4"/>
      <c r="BH309" s="4"/>
      <c r="BI309" s="4"/>
      <c r="BJ309" s="4"/>
      <c r="BK309" s="4"/>
      <c r="BL309" s="4"/>
      <c r="BM309" s="4"/>
      <c r="BN309" s="4"/>
      <c r="BO309" s="4"/>
      <c r="BP309" s="4"/>
      <c r="BQ309" s="4"/>
      <c r="BR309" s="4"/>
      <c r="BS309" s="4"/>
      <c r="BT309" s="4"/>
      <c r="BU309" s="4"/>
    </row>
    <row r="310" spans="1:73">
      <c r="A310" s="14"/>
      <c r="B310" s="16"/>
      <c r="D310" s="12"/>
      <c r="E310" s="14"/>
      <c r="F310" s="15"/>
      <c r="G310" s="12"/>
      <c r="I310" s="59"/>
      <c r="J310" s="60"/>
      <c r="O310" s="4"/>
      <c r="P310" s="4"/>
      <c r="Q310" s="4"/>
      <c r="R310" s="4"/>
      <c r="S310" s="4"/>
      <c r="T310" s="4"/>
      <c r="U310" s="4"/>
      <c r="V310" s="4"/>
      <c r="W310" s="4"/>
      <c r="X310" s="4"/>
      <c r="Y310" s="4"/>
      <c r="Z310" s="4"/>
      <c r="AA310" s="4"/>
      <c r="AB310" s="4"/>
      <c r="AC310" s="4"/>
      <c r="AD310" s="4"/>
      <c r="AE310" s="4"/>
      <c r="AF310" s="4"/>
      <c r="AG310" s="4"/>
      <c r="AH310" s="4"/>
      <c r="AI310" s="4"/>
      <c r="AJ310" s="4"/>
      <c r="AK310" s="4"/>
      <c r="AL310" s="4"/>
      <c r="AM310" s="4"/>
      <c r="AN310" s="4"/>
      <c r="AO310" s="4"/>
      <c r="AP310" s="4"/>
      <c r="AQ310" s="4"/>
      <c r="AR310" s="4"/>
      <c r="AS310" s="4"/>
      <c r="AT310" s="4"/>
      <c r="AU310" s="4"/>
      <c r="AV310" s="4"/>
      <c r="AW310" s="4"/>
      <c r="AX310" s="4"/>
      <c r="AY310" s="4"/>
      <c r="AZ310" s="4"/>
      <c r="BA310" s="4"/>
      <c r="BB310" s="4"/>
      <c r="BC310" s="4"/>
      <c r="BD310" s="4"/>
      <c r="BE310" s="4"/>
      <c r="BF310" s="4"/>
      <c r="BG310" s="4"/>
      <c r="BH310" s="4"/>
      <c r="BI310" s="4"/>
      <c r="BJ310" s="4"/>
      <c r="BK310" s="4"/>
      <c r="BL310" s="4"/>
      <c r="BM310" s="4"/>
      <c r="BN310" s="4"/>
      <c r="BO310" s="4"/>
      <c r="BP310" s="4"/>
      <c r="BQ310" s="4"/>
      <c r="BR310" s="4"/>
      <c r="BS310" s="4"/>
      <c r="BT310" s="4"/>
      <c r="BU310" s="4"/>
    </row>
    <row r="311" spans="1:73">
      <c r="A311" s="14"/>
      <c r="B311" s="16"/>
      <c r="D311" s="12"/>
      <c r="E311" s="14"/>
      <c r="F311" s="15"/>
      <c r="G311" s="12"/>
      <c r="I311" s="59"/>
      <c r="J311" s="60"/>
      <c r="O311" s="4"/>
      <c r="P311" s="4"/>
      <c r="Q311" s="4"/>
      <c r="R311" s="4"/>
      <c r="S311" s="4"/>
      <c r="T311" s="4"/>
      <c r="U311" s="4"/>
      <c r="V311" s="4"/>
      <c r="W311" s="4"/>
      <c r="X311" s="4"/>
      <c r="Y311" s="4"/>
      <c r="Z311" s="4"/>
      <c r="AA311" s="4"/>
      <c r="AB311" s="4"/>
      <c r="AC311" s="4"/>
      <c r="AD311" s="4"/>
      <c r="AE311" s="4"/>
      <c r="AF311" s="4"/>
      <c r="AG311" s="4"/>
      <c r="AH311" s="4"/>
      <c r="AI311" s="4"/>
      <c r="AJ311" s="4"/>
      <c r="AK311" s="4"/>
      <c r="AL311" s="4"/>
      <c r="AM311" s="4"/>
      <c r="AN311" s="4"/>
      <c r="AO311" s="4"/>
      <c r="AP311" s="4"/>
      <c r="AQ311" s="4"/>
      <c r="AR311" s="4"/>
      <c r="AS311" s="4"/>
      <c r="AT311" s="4"/>
      <c r="AU311" s="4"/>
      <c r="AV311" s="4"/>
      <c r="AW311" s="4"/>
      <c r="AX311" s="4"/>
      <c r="AY311" s="4"/>
      <c r="AZ311" s="4"/>
      <c r="BA311" s="4"/>
      <c r="BB311" s="4"/>
      <c r="BC311" s="4"/>
      <c r="BD311" s="4"/>
      <c r="BE311" s="4"/>
      <c r="BF311" s="4"/>
      <c r="BG311" s="4"/>
      <c r="BH311" s="4"/>
      <c r="BI311" s="4"/>
      <c r="BJ311" s="4"/>
      <c r="BK311" s="4"/>
      <c r="BL311" s="4"/>
      <c r="BM311" s="4"/>
      <c r="BN311" s="4"/>
      <c r="BO311" s="4"/>
      <c r="BP311" s="4"/>
      <c r="BQ311" s="4"/>
      <c r="BR311" s="4"/>
      <c r="BS311" s="4"/>
      <c r="BT311" s="4"/>
      <c r="BU311" s="4"/>
    </row>
    <row r="312" spans="1:73">
      <c r="A312" s="14"/>
      <c r="B312" s="16"/>
      <c r="D312" s="12"/>
      <c r="E312" s="14"/>
      <c r="F312" s="15"/>
      <c r="G312" s="12"/>
      <c r="I312" s="59"/>
      <c r="J312" s="60"/>
      <c r="O312" s="4"/>
      <c r="P312" s="4"/>
      <c r="Q312" s="4"/>
      <c r="R312" s="4"/>
      <c r="S312" s="4"/>
      <c r="T312" s="4"/>
      <c r="U312" s="4"/>
      <c r="V312" s="4"/>
      <c r="W312" s="4"/>
      <c r="X312" s="4"/>
      <c r="Y312" s="4"/>
      <c r="Z312" s="4"/>
      <c r="AA312" s="4"/>
      <c r="AB312" s="4"/>
      <c r="AC312" s="4"/>
      <c r="AD312" s="4"/>
      <c r="AE312" s="4"/>
      <c r="AF312" s="4"/>
      <c r="AG312" s="4"/>
      <c r="AH312" s="4"/>
      <c r="AI312" s="4"/>
      <c r="AJ312" s="4"/>
      <c r="AK312" s="4"/>
      <c r="AL312" s="4"/>
      <c r="AM312" s="4"/>
      <c r="AN312" s="4"/>
      <c r="AO312" s="4"/>
      <c r="AP312" s="4"/>
      <c r="AQ312" s="4"/>
      <c r="AR312" s="4"/>
      <c r="AS312" s="4"/>
      <c r="AT312" s="4"/>
      <c r="AU312" s="4"/>
      <c r="AV312" s="4"/>
      <c r="AW312" s="4"/>
      <c r="AX312" s="4"/>
      <c r="AY312" s="4"/>
      <c r="AZ312" s="4"/>
      <c r="BA312" s="4"/>
      <c r="BB312" s="4"/>
      <c r="BC312" s="4"/>
      <c r="BD312" s="4"/>
      <c r="BE312" s="4"/>
      <c r="BF312" s="4"/>
      <c r="BG312" s="4"/>
      <c r="BH312" s="4"/>
      <c r="BI312" s="4"/>
      <c r="BJ312" s="4"/>
      <c r="BK312" s="4"/>
      <c r="BL312" s="4"/>
      <c r="BM312" s="4"/>
      <c r="BN312" s="4"/>
      <c r="BO312" s="4"/>
      <c r="BP312" s="4"/>
      <c r="BQ312" s="4"/>
      <c r="BR312" s="4"/>
      <c r="BS312" s="4"/>
      <c r="BT312" s="4"/>
      <c r="BU312" s="4"/>
    </row>
    <row r="313" spans="1:73">
      <c r="A313" s="14"/>
      <c r="B313" s="16"/>
      <c r="D313" s="12"/>
      <c r="E313" s="14"/>
      <c r="F313" s="15"/>
      <c r="G313" s="12"/>
      <c r="I313" s="59"/>
      <c r="J313" s="60"/>
      <c r="O313" s="4"/>
      <c r="P313" s="4"/>
      <c r="Q313" s="4"/>
      <c r="R313" s="4"/>
      <c r="S313" s="4"/>
      <c r="T313" s="4"/>
      <c r="U313" s="4"/>
      <c r="V313" s="4"/>
      <c r="W313" s="4"/>
      <c r="X313" s="4"/>
      <c r="Y313" s="4"/>
      <c r="Z313" s="4"/>
      <c r="AA313" s="4"/>
      <c r="AB313" s="4"/>
      <c r="AC313" s="4"/>
      <c r="AD313" s="4"/>
      <c r="AE313" s="4"/>
      <c r="AF313" s="4"/>
      <c r="AG313" s="4"/>
      <c r="AH313" s="4"/>
      <c r="AI313" s="4"/>
      <c r="AJ313" s="4"/>
      <c r="AK313" s="4"/>
      <c r="AL313" s="4"/>
      <c r="AM313" s="4"/>
      <c r="AN313" s="4"/>
      <c r="AO313" s="4"/>
      <c r="AP313" s="4"/>
      <c r="AQ313" s="4"/>
      <c r="AR313" s="4"/>
      <c r="AS313" s="4"/>
      <c r="AT313" s="4"/>
      <c r="AU313" s="4"/>
      <c r="AV313" s="4"/>
      <c r="AW313" s="4"/>
      <c r="AX313" s="4"/>
      <c r="AY313" s="4"/>
      <c r="AZ313" s="4"/>
      <c r="BA313" s="4"/>
      <c r="BB313" s="4"/>
      <c r="BC313" s="4"/>
      <c r="BD313" s="4"/>
      <c r="BE313" s="4"/>
      <c r="BF313" s="4"/>
      <c r="BG313" s="4"/>
      <c r="BH313" s="4"/>
      <c r="BI313" s="4"/>
      <c r="BJ313" s="4"/>
      <c r="BK313" s="4"/>
      <c r="BL313" s="4"/>
      <c r="BM313" s="4"/>
      <c r="BN313" s="4"/>
      <c r="BO313" s="4"/>
      <c r="BP313" s="4"/>
      <c r="BQ313" s="4"/>
      <c r="BR313" s="4"/>
      <c r="BS313" s="4"/>
      <c r="BT313" s="4"/>
      <c r="BU313" s="4"/>
    </row>
    <row r="314" spans="1:73">
      <c r="A314" s="14"/>
      <c r="B314" s="16"/>
      <c r="D314" s="12"/>
      <c r="E314" s="14"/>
      <c r="F314" s="15"/>
      <c r="G314" s="12"/>
      <c r="I314" s="59"/>
      <c r="J314" s="60"/>
      <c r="O314" s="4"/>
      <c r="P314" s="4"/>
      <c r="Q314" s="4"/>
      <c r="R314" s="4"/>
      <c r="S314" s="4"/>
      <c r="T314" s="4"/>
      <c r="U314" s="4"/>
      <c r="V314" s="4"/>
      <c r="W314" s="4"/>
      <c r="X314" s="4"/>
      <c r="Y314" s="4"/>
      <c r="Z314" s="4"/>
      <c r="AA314" s="4"/>
      <c r="AB314" s="4"/>
      <c r="AC314" s="4"/>
      <c r="AD314" s="4"/>
      <c r="AE314" s="4"/>
      <c r="AF314" s="4"/>
      <c r="AG314" s="4"/>
      <c r="AH314" s="4"/>
      <c r="AI314" s="4"/>
      <c r="AJ314" s="4"/>
      <c r="AK314" s="4"/>
      <c r="AL314" s="4"/>
      <c r="AM314" s="4"/>
      <c r="AN314" s="4"/>
      <c r="AO314" s="4"/>
      <c r="AP314" s="4"/>
      <c r="AQ314" s="4"/>
      <c r="AR314" s="4"/>
      <c r="AS314" s="4"/>
      <c r="AT314" s="4"/>
      <c r="AU314" s="4"/>
      <c r="AV314" s="4"/>
      <c r="AW314" s="4"/>
      <c r="AX314" s="4"/>
      <c r="AY314" s="4"/>
      <c r="AZ314" s="4"/>
      <c r="BA314" s="4"/>
      <c r="BB314" s="4"/>
      <c r="BC314" s="4"/>
      <c r="BD314" s="4"/>
      <c r="BE314" s="4"/>
      <c r="BF314" s="4"/>
      <c r="BG314" s="4"/>
      <c r="BH314" s="4"/>
      <c r="BI314" s="4"/>
      <c r="BJ314" s="4"/>
      <c r="BK314" s="4"/>
      <c r="BL314" s="4"/>
      <c r="BM314" s="4"/>
      <c r="BN314" s="4"/>
      <c r="BO314" s="4"/>
      <c r="BP314" s="4"/>
      <c r="BQ314" s="4"/>
      <c r="BR314" s="4"/>
      <c r="BS314" s="4"/>
      <c r="BT314" s="4"/>
      <c r="BU314" s="4"/>
    </row>
    <row r="315" spans="1:73">
      <c r="A315" s="14"/>
      <c r="B315" s="16"/>
      <c r="D315" s="12"/>
      <c r="E315" s="14"/>
      <c r="F315" s="15"/>
      <c r="G315" s="12"/>
      <c r="I315" s="59"/>
      <c r="J315" s="60"/>
      <c r="O315" s="4"/>
      <c r="P315" s="4"/>
      <c r="Q315" s="4"/>
      <c r="R315" s="4"/>
      <c r="S315" s="4"/>
      <c r="T315" s="4"/>
      <c r="U315" s="4"/>
      <c r="V315" s="4"/>
      <c r="W315" s="4"/>
      <c r="X315" s="4"/>
      <c r="Y315" s="4"/>
      <c r="Z315" s="4"/>
      <c r="AA315" s="4"/>
      <c r="AB315" s="4"/>
      <c r="AC315" s="4"/>
      <c r="AD315" s="4"/>
      <c r="AE315" s="4"/>
      <c r="AF315" s="4"/>
      <c r="AG315" s="4"/>
      <c r="AH315" s="4"/>
      <c r="AI315" s="4"/>
      <c r="AJ315" s="4"/>
      <c r="AK315" s="4"/>
      <c r="AL315" s="4"/>
      <c r="AM315" s="4"/>
      <c r="AN315" s="4"/>
      <c r="AO315" s="4"/>
      <c r="AP315" s="4"/>
      <c r="AQ315" s="4"/>
      <c r="AR315" s="4"/>
      <c r="AS315" s="4"/>
      <c r="AT315" s="4"/>
      <c r="AU315" s="4"/>
      <c r="AV315" s="4"/>
      <c r="AW315" s="4"/>
      <c r="AX315" s="4"/>
      <c r="AY315" s="4"/>
      <c r="AZ315" s="4"/>
      <c r="BA315" s="4"/>
      <c r="BB315" s="4"/>
      <c r="BC315" s="4"/>
      <c r="BD315" s="4"/>
      <c r="BE315" s="4"/>
      <c r="BF315" s="4"/>
      <c r="BG315" s="4"/>
      <c r="BH315" s="4"/>
      <c r="BI315" s="4"/>
      <c r="BJ315" s="4"/>
      <c r="BK315" s="4"/>
      <c r="BL315" s="4"/>
      <c r="BM315" s="4"/>
      <c r="BN315" s="4"/>
      <c r="BO315" s="4"/>
      <c r="BP315" s="4"/>
      <c r="BQ315" s="4"/>
      <c r="BR315" s="4"/>
      <c r="BS315" s="4"/>
      <c r="BT315" s="4"/>
      <c r="BU315" s="4"/>
    </row>
    <row r="316" spans="1:73">
      <c r="A316" s="14"/>
      <c r="B316" s="16"/>
      <c r="D316" s="12"/>
      <c r="E316" s="14"/>
      <c r="F316" s="15"/>
      <c r="G316" s="12"/>
      <c r="I316" s="59"/>
      <c r="J316" s="60"/>
      <c r="O316" s="4"/>
      <c r="P316" s="4"/>
      <c r="Q316" s="4"/>
      <c r="R316" s="4"/>
      <c r="S316" s="4"/>
      <c r="T316" s="4"/>
      <c r="U316" s="4"/>
      <c r="V316" s="4"/>
      <c r="W316" s="4"/>
      <c r="X316" s="4"/>
      <c r="Y316" s="4"/>
      <c r="Z316" s="4"/>
      <c r="AA316" s="4"/>
      <c r="AB316" s="4"/>
      <c r="AC316" s="4"/>
      <c r="AD316" s="4"/>
      <c r="AE316" s="4"/>
      <c r="AF316" s="4"/>
      <c r="AG316" s="4"/>
      <c r="AH316" s="4"/>
      <c r="AI316" s="4"/>
      <c r="AJ316" s="4"/>
      <c r="AK316" s="4"/>
      <c r="AL316" s="4"/>
      <c r="AM316" s="4"/>
      <c r="AN316" s="4"/>
      <c r="AO316" s="4"/>
      <c r="AP316" s="4"/>
      <c r="AQ316" s="4"/>
      <c r="AR316" s="4"/>
      <c r="AS316" s="4"/>
      <c r="AT316" s="4"/>
      <c r="AU316" s="4"/>
      <c r="AV316" s="4"/>
      <c r="AW316" s="4"/>
      <c r="AX316" s="4"/>
      <c r="AY316" s="4"/>
      <c r="AZ316" s="4"/>
      <c r="BA316" s="4"/>
      <c r="BB316" s="4"/>
      <c r="BC316" s="4"/>
      <c r="BD316" s="4"/>
      <c r="BE316" s="4"/>
      <c r="BF316" s="4"/>
      <c r="BG316" s="4"/>
      <c r="BH316" s="4"/>
      <c r="BI316" s="4"/>
      <c r="BJ316" s="4"/>
      <c r="BK316" s="4"/>
      <c r="BL316" s="4"/>
      <c r="BM316" s="4"/>
      <c r="BN316" s="4"/>
      <c r="BO316" s="4"/>
      <c r="BP316" s="4"/>
      <c r="BQ316" s="4"/>
      <c r="BR316" s="4"/>
      <c r="BS316" s="4"/>
      <c r="BT316" s="4"/>
      <c r="BU316" s="4"/>
    </row>
    <row r="317" spans="1:73">
      <c r="A317" s="14"/>
      <c r="B317" s="16"/>
      <c r="D317" s="12"/>
      <c r="E317" s="14"/>
      <c r="F317" s="15"/>
      <c r="G317" s="12"/>
      <c r="I317" s="59"/>
      <c r="J317" s="60"/>
      <c r="O317" s="4"/>
      <c r="P317" s="4"/>
      <c r="Q317" s="4"/>
      <c r="R317" s="4"/>
      <c r="S317" s="4"/>
      <c r="T317" s="4"/>
      <c r="U317" s="4"/>
      <c r="V317" s="4"/>
      <c r="W317" s="4"/>
      <c r="X317" s="4"/>
      <c r="Y317" s="4"/>
      <c r="Z317" s="4"/>
      <c r="AA317" s="4"/>
      <c r="AB317" s="4"/>
      <c r="AC317" s="4"/>
      <c r="AD317" s="4"/>
      <c r="AE317" s="4"/>
      <c r="AF317" s="4"/>
      <c r="AG317" s="4"/>
      <c r="AH317" s="4"/>
      <c r="AI317" s="4"/>
      <c r="AJ317" s="4"/>
      <c r="AK317" s="4"/>
      <c r="AL317" s="4"/>
      <c r="AM317" s="4"/>
      <c r="AN317" s="4"/>
      <c r="AO317" s="4"/>
      <c r="AP317" s="4"/>
      <c r="AQ317" s="4"/>
      <c r="AR317" s="4"/>
      <c r="AS317" s="4"/>
      <c r="AT317" s="4"/>
      <c r="AU317" s="4"/>
      <c r="AV317" s="4"/>
      <c r="AW317" s="4"/>
      <c r="AX317" s="4"/>
      <c r="AY317" s="4"/>
      <c r="AZ317" s="4"/>
      <c r="BA317" s="4"/>
      <c r="BB317" s="4"/>
      <c r="BC317" s="4"/>
      <c r="BD317" s="4"/>
      <c r="BE317" s="4"/>
      <c r="BF317" s="4"/>
      <c r="BG317" s="4"/>
      <c r="BH317" s="4"/>
      <c r="BI317" s="4"/>
      <c r="BJ317" s="4"/>
      <c r="BK317" s="4"/>
      <c r="BL317" s="4"/>
      <c r="BM317" s="4"/>
      <c r="BN317" s="4"/>
      <c r="BO317" s="4"/>
      <c r="BP317" s="4"/>
      <c r="BQ317" s="4"/>
      <c r="BR317" s="4"/>
      <c r="BS317" s="4"/>
      <c r="BT317" s="4"/>
      <c r="BU317" s="4"/>
    </row>
    <row r="318" spans="1:73">
      <c r="A318" s="14"/>
      <c r="B318" s="16"/>
      <c r="D318" s="12"/>
      <c r="E318" s="14"/>
      <c r="F318" s="15"/>
      <c r="G318" s="12"/>
      <c r="I318" s="59"/>
      <c r="J318" s="60"/>
      <c r="O318" s="4"/>
      <c r="P318" s="4"/>
      <c r="Q318" s="4"/>
      <c r="R318" s="4"/>
      <c r="S318" s="4"/>
      <c r="T318" s="4"/>
      <c r="U318" s="4"/>
      <c r="V318" s="4"/>
      <c r="W318" s="4"/>
      <c r="X318" s="4"/>
      <c r="Y318" s="4"/>
      <c r="Z318" s="4"/>
      <c r="AA318" s="4"/>
      <c r="AB318" s="4"/>
      <c r="AC318" s="4"/>
      <c r="AD318" s="4"/>
      <c r="AE318" s="4"/>
      <c r="AF318" s="4"/>
      <c r="AG318" s="4"/>
      <c r="AH318" s="4"/>
      <c r="AI318" s="4"/>
      <c r="AJ318" s="4"/>
      <c r="AK318" s="4"/>
      <c r="AL318" s="4"/>
      <c r="AM318" s="4"/>
      <c r="AN318" s="4"/>
      <c r="AO318" s="4"/>
      <c r="AP318" s="4"/>
      <c r="AQ318" s="4"/>
      <c r="AR318" s="4"/>
      <c r="AS318" s="4"/>
      <c r="AT318" s="4"/>
      <c r="AU318" s="4"/>
      <c r="AV318" s="4"/>
      <c r="AW318" s="4"/>
      <c r="AX318" s="4"/>
      <c r="AY318" s="4"/>
      <c r="AZ318" s="4"/>
      <c r="BA318" s="4"/>
      <c r="BB318" s="4"/>
      <c r="BC318" s="4"/>
      <c r="BD318" s="4"/>
      <c r="BE318" s="4"/>
      <c r="BF318" s="4"/>
      <c r="BG318" s="4"/>
      <c r="BH318" s="4"/>
      <c r="BI318" s="4"/>
      <c r="BJ318" s="4"/>
      <c r="BK318" s="4"/>
      <c r="BL318" s="4"/>
      <c r="BM318" s="4"/>
      <c r="BN318" s="4"/>
      <c r="BO318" s="4"/>
      <c r="BP318" s="4"/>
      <c r="BQ318" s="4"/>
      <c r="BR318" s="4"/>
      <c r="BS318" s="4"/>
      <c r="BT318" s="4"/>
      <c r="BU318" s="4"/>
    </row>
    <row r="319" spans="1:73">
      <c r="A319" s="14"/>
      <c r="B319" s="16"/>
      <c r="D319" s="12"/>
      <c r="E319" s="14"/>
      <c r="F319" s="15"/>
      <c r="G319" s="12"/>
      <c r="I319" s="59"/>
      <c r="J319" s="60"/>
      <c r="O319" s="4"/>
      <c r="P319" s="4"/>
      <c r="Q319" s="4"/>
      <c r="R319" s="4"/>
      <c r="S319" s="4"/>
      <c r="T319" s="4"/>
      <c r="U319" s="4"/>
      <c r="V319" s="4"/>
      <c r="W319" s="4"/>
      <c r="X319" s="4"/>
      <c r="Y319" s="4"/>
      <c r="Z319" s="4"/>
      <c r="AA319" s="4"/>
      <c r="AB319" s="4"/>
      <c r="AC319" s="4"/>
      <c r="AD319" s="4"/>
      <c r="AE319" s="4"/>
      <c r="AF319" s="4"/>
      <c r="AG319" s="4"/>
      <c r="AH319" s="4"/>
      <c r="AI319" s="4"/>
      <c r="AJ319" s="4"/>
      <c r="AK319" s="4"/>
      <c r="AL319" s="4"/>
      <c r="AM319" s="4"/>
      <c r="AN319" s="4"/>
      <c r="AO319" s="4"/>
      <c r="AP319" s="4"/>
      <c r="AQ319" s="4"/>
      <c r="AR319" s="4"/>
      <c r="AS319" s="4"/>
      <c r="AT319" s="4"/>
      <c r="AU319" s="4"/>
      <c r="AV319" s="4"/>
      <c r="AW319" s="4"/>
      <c r="AX319" s="4"/>
      <c r="AY319" s="4"/>
      <c r="AZ319" s="4"/>
      <c r="BA319" s="4"/>
      <c r="BB319" s="4"/>
      <c r="BC319" s="4"/>
      <c r="BD319" s="4"/>
      <c r="BE319" s="4"/>
      <c r="BF319" s="4"/>
      <c r="BG319" s="4"/>
      <c r="BH319" s="4"/>
      <c r="BI319" s="4"/>
      <c r="BJ319" s="4"/>
      <c r="BK319" s="4"/>
      <c r="BL319" s="4"/>
      <c r="BM319" s="4"/>
      <c r="BN319" s="4"/>
      <c r="BO319" s="4"/>
      <c r="BP319" s="4"/>
      <c r="BQ319" s="4"/>
      <c r="BR319" s="4"/>
      <c r="BS319" s="4"/>
      <c r="BT319" s="4"/>
      <c r="BU319" s="4"/>
    </row>
    <row r="320" spans="1:73">
      <c r="A320" s="14"/>
      <c r="B320" s="16"/>
      <c r="D320" s="12"/>
      <c r="E320" s="14"/>
      <c r="F320" s="15"/>
      <c r="G320" s="12"/>
      <c r="I320" s="59"/>
      <c r="J320" s="60"/>
      <c r="O320" s="4"/>
      <c r="P320" s="4"/>
      <c r="Q320" s="4"/>
      <c r="R320" s="4"/>
      <c r="S320" s="4"/>
      <c r="T320" s="4"/>
      <c r="U320" s="4"/>
      <c r="V320" s="4"/>
      <c r="W320" s="4"/>
      <c r="X320" s="4"/>
      <c r="Y320" s="4"/>
      <c r="Z320" s="4"/>
      <c r="AA320" s="4"/>
      <c r="AB320" s="4"/>
      <c r="AC320" s="4"/>
      <c r="AD320" s="4"/>
      <c r="AE320" s="4"/>
      <c r="AF320" s="4"/>
      <c r="AG320" s="4"/>
      <c r="AH320" s="4"/>
      <c r="AI320" s="4"/>
      <c r="AJ320" s="4"/>
      <c r="AK320" s="4"/>
      <c r="AL320" s="4"/>
      <c r="AM320" s="4"/>
      <c r="AN320" s="4"/>
      <c r="AO320" s="4"/>
      <c r="AP320" s="4"/>
      <c r="AQ320" s="4"/>
      <c r="AR320" s="4"/>
      <c r="AS320" s="4"/>
      <c r="AT320" s="4"/>
      <c r="AU320" s="4"/>
      <c r="AV320" s="4"/>
      <c r="AW320" s="4"/>
      <c r="AX320" s="4"/>
      <c r="AY320" s="4"/>
      <c r="AZ320" s="4"/>
      <c r="BA320" s="4"/>
      <c r="BB320" s="4"/>
      <c r="BC320" s="4"/>
      <c r="BD320" s="4"/>
      <c r="BE320" s="4"/>
      <c r="BF320" s="4"/>
      <c r="BG320" s="4"/>
      <c r="BH320" s="4"/>
      <c r="BI320" s="4"/>
      <c r="BJ320" s="4"/>
      <c r="BK320" s="4"/>
      <c r="BL320" s="4"/>
      <c r="BM320" s="4"/>
      <c r="BN320" s="4"/>
      <c r="BO320" s="4"/>
      <c r="BP320" s="4"/>
      <c r="BQ320" s="4"/>
      <c r="BR320" s="4"/>
      <c r="BS320" s="4"/>
      <c r="BT320" s="4"/>
      <c r="BU320" s="4"/>
    </row>
    <row r="321" spans="1:73">
      <c r="A321" s="14"/>
      <c r="B321" s="16"/>
      <c r="D321" s="12"/>
      <c r="E321" s="14"/>
      <c r="F321" s="15"/>
      <c r="G321" s="12"/>
      <c r="I321" s="59"/>
      <c r="J321" s="60"/>
      <c r="O321" s="4"/>
      <c r="P321" s="4"/>
      <c r="Q321" s="4"/>
      <c r="R321" s="4"/>
      <c r="S321" s="4"/>
      <c r="T321" s="4"/>
      <c r="U321" s="4"/>
      <c r="V321" s="4"/>
      <c r="W321" s="4"/>
      <c r="X321" s="4"/>
      <c r="Y321" s="4"/>
      <c r="Z321" s="4"/>
      <c r="AA321" s="4"/>
      <c r="AB321" s="4"/>
      <c r="AC321" s="4"/>
      <c r="AD321" s="4"/>
      <c r="AE321" s="4"/>
      <c r="AF321" s="4"/>
      <c r="AG321" s="4"/>
      <c r="AH321" s="4"/>
      <c r="AI321" s="4"/>
      <c r="AJ321" s="4"/>
      <c r="AK321" s="4"/>
      <c r="AL321" s="4"/>
      <c r="AM321" s="4"/>
      <c r="AN321" s="4"/>
      <c r="AO321" s="4"/>
      <c r="AP321" s="4"/>
      <c r="AQ321" s="4"/>
      <c r="AR321" s="4"/>
      <c r="AS321" s="4"/>
      <c r="AT321" s="4"/>
      <c r="AU321" s="4"/>
      <c r="AV321" s="4"/>
      <c r="AW321" s="4"/>
      <c r="AX321" s="4"/>
      <c r="AY321" s="4"/>
      <c r="AZ321" s="4"/>
      <c r="BA321" s="4"/>
      <c r="BB321" s="4"/>
      <c r="BC321" s="4"/>
      <c r="BD321" s="4"/>
      <c r="BE321" s="4"/>
      <c r="BF321" s="4"/>
      <c r="BG321" s="4"/>
      <c r="BH321" s="4"/>
      <c r="BI321" s="4"/>
      <c r="BJ321" s="4"/>
      <c r="BK321" s="4"/>
      <c r="BL321" s="4"/>
      <c r="BM321" s="4"/>
      <c r="BN321" s="4"/>
      <c r="BO321" s="4"/>
      <c r="BP321" s="4"/>
      <c r="BQ321" s="4"/>
      <c r="BR321" s="4"/>
      <c r="BS321" s="4"/>
      <c r="BT321" s="4"/>
      <c r="BU321" s="4"/>
    </row>
    <row r="322" spans="1:73">
      <c r="A322" s="14"/>
      <c r="B322" s="16"/>
      <c r="D322" s="12"/>
      <c r="E322" s="14"/>
      <c r="F322" s="15"/>
      <c r="G322" s="12"/>
      <c r="I322" s="59"/>
      <c r="J322" s="60"/>
      <c r="O322" s="4"/>
      <c r="P322" s="4"/>
      <c r="Q322" s="4"/>
      <c r="R322" s="4"/>
      <c r="S322" s="4"/>
      <c r="T322" s="4"/>
      <c r="U322" s="4"/>
      <c r="V322" s="4"/>
      <c r="W322" s="4"/>
      <c r="X322" s="4"/>
      <c r="Y322" s="4"/>
      <c r="Z322" s="4"/>
      <c r="AA322" s="4"/>
      <c r="AB322" s="4"/>
      <c r="AC322" s="4"/>
      <c r="AD322" s="4"/>
      <c r="AE322" s="4"/>
      <c r="AF322" s="4"/>
      <c r="AG322" s="4"/>
      <c r="AH322" s="4"/>
      <c r="AI322" s="4"/>
      <c r="AJ322" s="4"/>
      <c r="AK322" s="4"/>
      <c r="AL322" s="4"/>
      <c r="AM322" s="4"/>
      <c r="AN322" s="4"/>
      <c r="AO322" s="4"/>
      <c r="AP322" s="4"/>
      <c r="AQ322" s="4"/>
      <c r="AR322" s="4"/>
      <c r="AS322" s="4"/>
      <c r="AT322" s="4"/>
      <c r="AU322" s="4"/>
      <c r="AV322" s="4"/>
      <c r="AW322" s="4"/>
      <c r="AX322" s="4"/>
      <c r="AY322" s="4"/>
      <c r="AZ322" s="4"/>
      <c r="BA322" s="4"/>
      <c r="BB322" s="4"/>
      <c r="BC322" s="4"/>
      <c r="BD322" s="4"/>
      <c r="BE322" s="4"/>
      <c r="BF322" s="4"/>
      <c r="BG322" s="4"/>
      <c r="BH322" s="4"/>
      <c r="BI322" s="4"/>
      <c r="BJ322" s="4"/>
      <c r="BK322" s="4"/>
      <c r="BL322" s="4"/>
      <c r="BM322" s="4"/>
      <c r="BN322" s="4"/>
      <c r="BO322" s="4"/>
      <c r="BP322" s="4"/>
      <c r="BQ322" s="4"/>
      <c r="BR322" s="4"/>
      <c r="BS322" s="4"/>
      <c r="BT322" s="4"/>
      <c r="BU322" s="4"/>
    </row>
    <row r="323" spans="1:73">
      <c r="A323" s="14"/>
      <c r="B323" s="16"/>
      <c r="D323" s="12"/>
      <c r="E323" s="14"/>
      <c r="F323" s="15"/>
      <c r="G323" s="12"/>
      <c r="I323" s="59"/>
      <c r="J323" s="60"/>
      <c r="O323" s="4"/>
      <c r="P323" s="4"/>
      <c r="Q323" s="4"/>
      <c r="R323" s="4"/>
      <c r="S323" s="4"/>
      <c r="T323" s="4"/>
      <c r="U323" s="4"/>
      <c r="V323" s="4"/>
      <c r="W323" s="4"/>
      <c r="X323" s="4"/>
      <c r="Y323" s="4"/>
      <c r="Z323" s="4"/>
      <c r="AA323" s="4"/>
      <c r="AB323" s="4"/>
      <c r="AC323" s="4"/>
      <c r="AD323" s="4"/>
      <c r="AE323" s="4"/>
      <c r="AF323" s="4"/>
      <c r="AG323" s="4"/>
      <c r="AH323" s="4"/>
      <c r="AI323" s="4"/>
      <c r="AJ323" s="4"/>
      <c r="AK323" s="4"/>
      <c r="AL323" s="4"/>
      <c r="AM323" s="4"/>
      <c r="AN323" s="4"/>
      <c r="AO323" s="4"/>
      <c r="AP323" s="4"/>
      <c r="AQ323" s="4"/>
      <c r="AR323" s="4"/>
      <c r="AS323" s="4"/>
      <c r="AT323" s="4"/>
      <c r="AU323" s="4"/>
      <c r="AV323" s="4"/>
      <c r="AW323" s="4"/>
      <c r="AX323" s="4"/>
      <c r="AY323" s="4"/>
      <c r="AZ323" s="4"/>
      <c r="BA323" s="4"/>
      <c r="BB323" s="4"/>
      <c r="BC323" s="4"/>
      <c r="BD323" s="4"/>
      <c r="BE323" s="4"/>
      <c r="BF323" s="4"/>
      <c r="BG323" s="4"/>
      <c r="BH323" s="4"/>
      <c r="BI323" s="4"/>
      <c r="BJ323" s="4"/>
      <c r="BK323" s="4"/>
      <c r="BL323" s="4"/>
      <c r="BM323" s="4"/>
      <c r="BN323" s="4"/>
      <c r="BO323" s="4"/>
      <c r="BP323" s="4"/>
      <c r="BQ323" s="4"/>
      <c r="BR323" s="4"/>
      <c r="BS323" s="4"/>
      <c r="BT323" s="4"/>
      <c r="BU323" s="4"/>
    </row>
    <row r="324" spans="1:73">
      <c r="A324" s="14"/>
      <c r="B324" s="16"/>
      <c r="D324" s="12"/>
      <c r="E324" s="14"/>
      <c r="F324" s="15"/>
      <c r="G324" s="12"/>
      <c r="I324" s="59"/>
      <c r="J324" s="60"/>
      <c r="O324" s="4"/>
      <c r="P324" s="4"/>
      <c r="Q324" s="4"/>
      <c r="R324" s="4"/>
      <c r="S324" s="4"/>
      <c r="T324" s="4"/>
      <c r="U324" s="4"/>
      <c r="V324" s="4"/>
      <c r="W324" s="4"/>
      <c r="X324" s="4"/>
      <c r="Y324" s="4"/>
      <c r="Z324" s="4"/>
      <c r="AA324" s="4"/>
      <c r="AB324" s="4"/>
      <c r="AC324" s="4"/>
      <c r="AD324" s="4"/>
      <c r="AE324" s="4"/>
      <c r="AF324" s="4"/>
      <c r="AG324" s="4"/>
      <c r="AH324" s="4"/>
      <c r="AI324" s="4"/>
      <c r="AJ324" s="4"/>
      <c r="AK324" s="4"/>
      <c r="AL324" s="4"/>
      <c r="AM324" s="4"/>
      <c r="AN324" s="4"/>
      <c r="AO324" s="4"/>
      <c r="AP324" s="4"/>
      <c r="AQ324" s="4"/>
      <c r="AR324" s="4"/>
      <c r="AS324" s="4"/>
      <c r="AT324" s="4"/>
      <c r="AU324" s="4"/>
      <c r="AV324" s="4"/>
      <c r="AW324" s="4"/>
      <c r="AX324" s="4"/>
      <c r="AY324" s="4"/>
      <c r="AZ324" s="4"/>
      <c r="BA324" s="4"/>
      <c r="BB324" s="4"/>
      <c r="BC324" s="4"/>
      <c r="BD324" s="4"/>
      <c r="BE324" s="4"/>
      <c r="BF324" s="4"/>
      <c r="BG324" s="4"/>
      <c r="BH324" s="4"/>
      <c r="BI324" s="4"/>
      <c r="BJ324" s="4"/>
      <c r="BK324" s="4"/>
      <c r="BL324" s="4"/>
      <c r="BM324" s="4"/>
      <c r="BN324" s="4"/>
      <c r="BO324" s="4"/>
      <c r="BP324" s="4"/>
      <c r="BQ324" s="4"/>
      <c r="BR324" s="4"/>
      <c r="BS324" s="4"/>
      <c r="BT324" s="4"/>
      <c r="BU324" s="4"/>
    </row>
    <row r="325" spans="1:73">
      <c r="A325" s="14"/>
      <c r="B325" s="16"/>
      <c r="D325" s="12"/>
      <c r="E325" s="14"/>
      <c r="F325" s="15"/>
      <c r="G325" s="12"/>
      <c r="I325" s="59"/>
      <c r="J325" s="60"/>
      <c r="O325" s="4"/>
      <c r="P325" s="4"/>
      <c r="Q325" s="4"/>
      <c r="R325" s="4"/>
      <c r="S325" s="4"/>
      <c r="T325" s="4"/>
      <c r="U325" s="4"/>
      <c r="V325" s="4"/>
      <c r="W325" s="4"/>
      <c r="X325" s="4"/>
      <c r="Y325" s="4"/>
      <c r="Z325" s="4"/>
      <c r="AA325" s="4"/>
      <c r="AB325" s="4"/>
      <c r="AC325" s="4"/>
      <c r="AD325" s="4"/>
      <c r="AE325" s="4"/>
      <c r="AF325" s="4"/>
      <c r="AG325" s="4"/>
      <c r="AH325" s="4"/>
      <c r="AI325" s="4"/>
      <c r="AJ325" s="4"/>
      <c r="AK325" s="4"/>
      <c r="AL325" s="4"/>
      <c r="AM325" s="4"/>
      <c r="AN325" s="4"/>
      <c r="AO325" s="4"/>
      <c r="AP325" s="4"/>
      <c r="AQ325" s="4"/>
      <c r="AR325" s="4"/>
      <c r="AS325" s="4"/>
      <c r="AT325" s="4"/>
      <c r="AU325" s="4"/>
      <c r="AV325" s="4"/>
      <c r="AW325" s="4"/>
      <c r="AX325" s="4"/>
      <c r="AY325" s="4"/>
      <c r="AZ325" s="4"/>
      <c r="BA325" s="4"/>
      <c r="BB325" s="4"/>
      <c r="BC325" s="4"/>
      <c r="BD325" s="4"/>
      <c r="BE325" s="4"/>
      <c r="BF325" s="4"/>
      <c r="BG325" s="4"/>
      <c r="BH325" s="4"/>
      <c r="BI325" s="4"/>
      <c r="BJ325" s="4"/>
      <c r="BK325" s="4"/>
      <c r="BL325" s="4"/>
      <c r="BM325" s="4"/>
      <c r="BN325" s="4"/>
      <c r="BO325" s="4"/>
      <c r="BP325" s="4"/>
      <c r="BQ325" s="4"/>
      <c r="BR325" s="4"/>
      <c r="BS325" s="4"/>
      <c r="BT325" s="4"/>
      <c r="BU325" s="4"/>
    </row>
    <row r="326" spans="1:73">
      <c r="A326" s="14"/>
      <c r="B326" s="16"/>
      <c r="D326" s="12"/>
      <c r="E326" s="14"/>
      <c r="F326" s="15"/>
      <c r="G326" s="12"/>
      <c r="I326" s="59"/>
      <c r="J326" s="60"/>
    </row>
    <row r="327" spans="1:73">
      <c r="A327" s="14"/>
      <c r="B327" s="16"/>
      <c r="D327" s="12"/>
      <c r="E327" s="14"/>
      <c r="F327" s="15"/>
      <c r="G327" s="12"/>
      <c r="I327" s="59"/>
      <c r="J327" s="60"/>
    </row>
    <row r="328" spans="1:73">
      <c r="A328" s="14"/>
      <c r="B328" s="16"/>
      <c r="D328" s="12"/>
      <c r="E328" s="14"/>
      <c r="F328" s="15"/>
      <c r="G328" s="12"/>
      <c r="I328" s="59"/>
      <c r="J328" s="60"/>
    </row>
    <row r="329" spans="1:73">
      <c r="A329" s="14"/>
      <c r="B329" s="16"/>
      <c r="D329" s="12"/>
      <c r="E329" s="14"/>
      <c r="F329" s="15"/>
      <c r="G329" s="12"/>
      <c r="I329" s="59"/>
      <c r="J329" s="60"/>
    </row>
    <row r="330" spans="1:73">
      <c r="A330" s="14"/>
      <c r="B330" s="16"/>
      <c r="D330" s="12"/>
      <c r="E330" s="14"/>
      <c r="F330" s="15"/>
      <c r="G330" s="12"/>
      <c r="I330" s="59"/>
      <c r="J330" s="60"/>
    </row>
    <row r="331" spans="1:73">
      <c r="A331" s="14"/>
      <c r="B331" s="16"/>
      <c r="D331" s="12"/>
      <c r="E331" s="14"/>
      <c r="F331" s="15"/>
      <c r="G331" s="12"/>
      <c r="I331" s="59"/>
      <c r="J331" s="60"/>
    </row>
    <row r="332" spans="1:73">
      <c r="A332" s="14"/>
      <c r="B332" s="16"/>
      <c r="D332" s="12"/>
      <c r="E332" s="14"/>
      <c r="F332" s="15"/>
      <c r="G332" s="12"/>
      <c r="I332" s="59"/>
      <c r="J332" s="60"/>
    </row>
    <row r="333" spans="1:73">
      <c r="A333" s="14"/>
      <c r="B333" s="16"/>
      <c r="D333" s="12"/>
      <c r="E333" s="14"/>
      <c r="F333" s="15"/>
      <c r="G333" s="12"/>
      <c r="I333" s="59"/>
      <c r="J333" s="60"/>
    </row>
    <row r="334" spans="1:73">
      <c r="A334" s="14"/>
      <c r="B334" s="16"/>
      <c r="D334" s="12"/>
      <c r="E334" s="14"/>
      <c r="F334" s="15"/>
      <c r="G334" s="12"/>
      <c r="I334" s="59"/>
      <c r="J334" s="60"/>
    </row>
    <row r="335" spans="1:73">
      <c r="A335" s="14"/>
      <c r="B335" s="16"/>
      <c r="D335" s="12"/>
      <c r="E335" s="14"/>
      <c r="F335" s="15"/>
      <c r="G335" s="12"/>
      <c r="I335" s="59"/>
      <c r="J335" s="60"/>
    </row>
    <row r="336" spans="1:73">
      <c r="A336" s="14"/>
      <c r="B336" s="16"/>
      <c r="D336" s="12"/>
      <c r="E336" s="14"/>
      <c r="F336" s="15"/>
      <c r="G336" s="12"/>
      <c r="I336" s="59"/>
      <c r="J336" s="60"/>
    </row>
    <row r="337" spans="1:10">
      <c r="A337" s="14"/>
      <c r="B337" s="16"/>
      <c r="D337" s="12"/>
      <c r="E337" s="14"/>
      <c r="F337" s="15"/>
      <c r="G337" s="12"/>
      <c r="I337" s="59"/>
      <c r="J337" s="60"/>
    </row>
    <row r="338" spans="1:10">
      <c r="A338" s="14"/>
      <c r="B338" s="16"/>
      <c r="D338" s="12"/>
      <c r="E338" s="14"/>
      <c r="F338" s="15"/>
      <c r="G338" s="12"/>
      <c r="I338" s="59"/>
      <c r="J338" s="60"/>
    </row>
    <row r="339" spans="1:10">
      <c r="A339" s="14"/>
      <c r="B339" s="16"/>
      <c r="D339" s="12"/>
      <c r="E339" s="14"/>
      <c r="F339" s="15"/>
      <c r="G339" s="12"/>
      <c r="I339" s="59"/>
      <c r="J339" s="60"/>
    </row>
    <row r="340" spans="1:10">
      <c r="A340" s="14"/>
      <c r="B340" s="16"/>
      <c r="D340" s="12"/>
      <c r="E340" s="14"/>
      <c r="F340" s="15"/>
      <c r="G340" s="12"/>
      <c r="I340" s="59"/>
      <c r="J340" s="60"/>
    </row>
    <row r="341" spans="1:10">
      <c r="A341" s="14"/>
      <c r="B341" s="16"/>
      <c r="D341" s="12"/>
      <c r="E341" s="14"/>
      <c r="F341" s="15"/>
      <c r="G341" s="12"/>
      <c r="I341" s="59"/>
      <c r="J341" s="60"/>
    </row>
    <row r="342" spans="1:10">
      <c r="A342" s="14"/>
      <c r="B342" s="16"/>
      <c r="D342" s="12"/>
      <c r="E342" s="14"/>
      <c r="F342" s="15"/>
      <c r="G342" s="12"/>
      <c r="I342" s="59"/>
      <c r="J342" s="60"/>
    </row>
    <row r="343" spans="1:10">
      <c r="A343" s="14"/>
      <c r="B343" s="16"/>
      <c r="D343" s="12"/>
      <c r="E343" s="14"/>
      <c r="F343" s="15"/>
      <c r="G343" s="12"/>
      <c r="I343" s="59"/>
      <c r="J343" s="60"/>
    </row>
    <row r="344" spans="1:10">
      <c r="A344" s="14"/>
      <c r="B344" s="16"/>
      <c r="D344" s="12"/>
      <c r="E344" s="14"/>
      <c r="F344" s="15"/>
      <c r="G344" s="12"/>
      <c r="I344" s="59"/>
      <c r="J344" s="60"/>
    </row>
    <row r="345" spans="1:10">
      <c r="A345" s="14"/>
      <c r="B345" s="16"/>
      <c r="D345" s="12"/>
      <c r="E345" s="14"/>
      <c r="F345" s="15"/>
      <c r="G345" s="12"/>
      <c r="I345" s="59"/>
      <c r="J345" s="60"/>
    </row>
    <row r="346" spans="1:10">
      <c r="A346" s="14"/>
      <c r="B346" s="16"/>
      <c r="D346" s="12"/>
      <c r="E346" s="14"/>
      <c r="F346" s="15"/>
      <c r="G346" s="12"/>
      <c r="I346" s="59"/>
      <c r="J346" s="60"/>
    </row>
    <row r="347" spans="1:10">
      <c r="A347" s="14"/>
      <c r="B347" s="16"/>
      <c r="D347" s="12"/>
      <c r="E347" s="14"/>
      <c r="F347" s="15"/>
      <c r="G347" s="12"/>
      <c r="I347" s="59"/>
      <c r="J347" s="60"/>
    </row>
    <row r="348" spans="1:10">
      <c r="A348" s="14"/>
      <c r="B348" s="16"/>
      <c r="D348" s="12"/>
      <c r="E348" s="14"/>
      <c r="F348" s="15"/>
      <c r="G348" s="12"/>
      <c r="I348" s="59"/>
      <c r="J348" s="60"/>
    </row>
    <row r="349" spans="1:10">
      <c r="A349" s="14"/>
      <c r="B349" s="16"/>
      <c r="D349" s="12"/>
      <c r="E349" s="14"/>
      <c r="F349" s="15"/>
      <c r="G349" s="12"/>
      <c r="I349" s="59"/>
      <c r="J349" s="60"/>
    </row>
    <row r="350" spans="1:10">
      <c r="A350" s="14"/>
      <c r="B350" s="16"/>
      <c r="D350" s="12"/>
      <c r="E350" s="14"/>
      <c r="F350" s="15"/>
      <c r="G350" s="12"/>
      <c r="I350" s="59"/>
      <c r="J350" s="60"/>
    </row>
    <row r="351" spans="1:10">
      <c r="A351" s="14"/>
      <c r="B351" s="16"/>
      <c r="D351" s="12"/>
      <c r="E351" s="14"/>
      <c r="F351" s="15"/>
      <c r="G351" s="12"/>
      <c r="I351" s="59"/>
      <c r="J351" s="60"/>
    </row>
    <row r="352" spans="1:10">
      <c r="A352" s="14"/>
      <c r="B352" s="16"/>
      <c r="D352" s="12"/>
      <c r="E352" s="14"/>
      <c r="F352" s="15"/>
      <c r="G352" s="12"/>
      <c r="I352" s="59"/>
      <c r="J352" s="60"/>
    </row>
    <row r="353" spans="1:10">
      <c r="A353" s="14"/>
      <c r="B353" s="16"/>
      <c r="D353" s="12"/>
      <c r="E353" s="14"/>
      <c r="F353" s="15"/>
      <c r="G353" s="12"/>
      <c r="I353" s="59"/>
      <c r="J353" s="60"/>
    </row>
    <row r="354" spans="1:10">
      <c r="A354" s="14"/>
      <c r="B354" s="16"/>
      <c r="D354" s="12"/>
      <c r="E354" s="14"/>
      <c r="F354" s="15"/>
      <c r="G354" s="12"/>
      <c r="I354" s="59"/>
      <c r="J354" s="60"/>
    </row>
    <row r="355" spans="1:10">
      <c r="A355" s="14"/>
      <c r="B355" s="16"/>
      <c r="D355" s="14"/>
      <c r="E355" s="14"/>
      <c r="F355" s="12"/>
      <c r="G355" s="12"/>
      <c r="I355" s="62"/>
    </row>
    <row r="356" spans="1:10">
      <c r="A356" s="14"/>
      <c r="B356" s="16"/>
      <c r="D356" s="14"/>
      <c r="E356" s="14"/>
      <c r="F356" s="12"/>
      <c r="G356" s="12"/>
      <c r="I356" s="62"/>
    </row>
    <row r="357" spans="1:10">
      <c r="A357" s="14"/>
      <c r="B357" s="16"/>
      <c r="D357" s="14"/>
      <c r="E357" s="14"/>
      <c r="F357" s="12"/>
      <c r="G357" s="12"/>
      <c r="I357" s="62"/>
    </row>
    <row r="358" spans="1:10">
      <c r="A358" s="14"/>
      <c r="B358" s="16"/>
      <c r="D358" s="14"/>
      <c r="E358" s="14"/>
      <c r="F358" s="12"/>
      <c r="G358" s="12"/>
      <c r="I358" s="62"/>
    </row>
    <row r="359" spans="1:10">
      <c r="A359" s="14"/>
      <c r="B359" s="16"/>
      <c r="D359" s="14"/>
      <c r="E359" s="14"/>
      <c r="F359" s="12"/>
      <c r="G359" s="12"/>
      <c r="I359" s="62"/>
    </row>
    <row r="360" spans="1:10">
      <c r="A360" s="14"/>
      <c r="B360" s="16"/>
      <c r="D360" s="14"/>
      <c r="E360" s="14"/>
      <c r="F360" s="12"/>
      <c r="G360" s="12"/>
      <c r="I360" s="62"/>
    </row>
    <row r="361" spans="1:10">
      <c r="A361" s="14"/>
      <c r="B361" s="16"/>
      <c r="D361" s="14"/>
      <c r="E361" s="14"/>
      <c r="F361" s="12"/>
      <c r="G361" s="12"/>
      <c r="I361" s="62"/>
    </row>
    <row r="362" spans="1:10">
      <c r="A362" s="14"/>
      <c r="B362" s="16"/>
      <c r="D362" s="14"/>
      <c r="E362" s="14"/>
      <c r="F362" s="12"/>
      <c r="G362" s="12"/>
      <c r="I362" s="62"/>
    </row>
    <row r="363" spans="1:10">
      <c r="A363" s="14"/>
      <c r="B363" s="16"/>
      <c r="D363" s="14"/>
      <c r="E363" s="14"/>
      <c r="F363" s="12"/>
      <c r="G363" s="12"/>
      <c r="I363" s="62"/>
    </row>
    <row r="364" spans="1:10">
      <c r="A364" s="14"/>
      <c r="B364" s="16"/>
      <c r="D364" s="14"/>
      <c r="E364" s="14"/>
      <c r="F364" s="12"/>
      <c r="G364" s="12"/>
      <c r="I364" s="62"/>
    </row>
    <row r="365" spans="1:10">
      <c r="A365" s="14"/>
      <c r="B365" s="16"/>
      <c r="D365" s="14"/>
      <c r="E365" s="14"/>
      <c r="F365" s="12"/>
      <c r="G365" s="12"/>
      <c r="I365" s="62"/>
    </row>
    <row r="366" spans="1:10">
      <c r="A366" s="14"/>
      <c r="B366" s="16"/>
      <c r="D366" s="14"/>
      <c r="E366" s="14"/>
      <c r="F366" s="12"/>
      <c r="G366" s="12"/>
      <c r="I366" s="62"/>
    </row>
    <row r="367" spans="1:10">
      <c r="A367" s="14"/>
      <c r="B367" s="16"/>
      <c r="D367" s="14"/>
      <c r="E367" s="14"/>
      <c r="F367" s="12"/>
      <c r="G367" s="12"/>
      <c r="I367" s="62"/>
    </row>
    <row r="368" spans="1:10">
      <c r="A368" s="14"/>
      <c r="B368" s="16"/>
      <c r="D368" s="14"/>
      <c r="E368" s="14"/>
      <c r="F368" s="12"/>
      <c r="G368" s="12"/>
      <c r="I368" s="62"/>
    </row>
    <row r="369" spans="1:9">
      <c r="A369" s="14"/>
      <c r="B369" s="16"/>
      <c r="D369" s="14"/>
      <c r="E369" s="14"/>
      <c r="F369" s="12"/>
      <c r="G369" s="12"/>
      <c r="I369" s="62"/>
    </row>
    <row r="370" spans="1:9">
      <c r="A370" s="14"/>
      <c r="B370" s="16"/>
      <c r="D370" s="14"/>
      <c r="E370" s="14"/>
      <c r="F370" s="12"/>
      <c r="G370" s="12"/>
      <c r="I370" s="62"/>
    </row>
    <row r="371" spans="1:9">
      <c r="A371" s="14"/>
      <c r="B371" s="16"/>
      <c r="D371" s="14"/>
      <c r="E371" s="14"/>
      <c r="F371" s="12"/>
      <c r="G371" s="12"/>
      <c r="I371" s="62"/>
    </row>
    <row r="372" spans="1:9">
      <c r="A372" s="14"/>
      <c r="B372" s="16"/>
      <c r="D372" s="14"/>
      <c r="E372" s="14"/>
      <c r="F372" s="12"/>
      <c r="G372" s="12"/>
      <c r="I372" s="62"/>
    </row>
    <row r="373" spans="1:9">
      <c r="A373" s="14"/>
      <c r="B373" s="16"/>
      <c r="D373" s="14"/>
      <c r="E373" s="14"/>
      <c r="F373" s="12"/>
      <c r="G373" s="12"/>
      <c r="I373" s="62"/>
    </row>
    <row r="374" spans="1:9">
      <c r="A374" s="14"/>
      <c r="B374" s="16"/>
      <c r="D374" s="14"/>
      <c r="E374" s="14"/>
      <c r="F374" s="12"/>
      <c r="G374" s="12"/>
      <c r="I374" s="62"/>
    </row>
    <row r="375" spans="1:9">
      <c r="A375" s="14"/>
      <c r="B375" s="16"/>
      <c r="D375" s="14"/>
      <c r="E375" s="14"/>
      <c r="F375" s="12"/>
      <c r="G375" s="12"/>
      <c r="I375" s="62"/>
    </row>
    <row r="376" spans="1:9">
      <c r="A376" s="14"/>
      <c r="B376" s="16"/>
      <c r="D376" s="14"/>
      <c r="E376" s="14"/>
      <c r="F376" s="12"/>
      <c r="G376" s="12"/>
      <c r="I376" s="62"/>
    </row>
    <row r="377" spans="1:9">
      <c r="A377" s="14"/>
      <c r="B377" s="16"/>
      <c r="D377" s="14"/>
      <c r="E377" s="14"/>
      <c r="F377" s="12"/>
      <c r="G377" s="12"/>
      <c r="I377" s="62"/>
    </row>
    <row r="378" spans="1:9">
      <c r="A378" s="14"/>
      <c r="B378" s="16"/>
      <c r="D378" s="14"/>
      <c r="E378" s="14"/>
      <c r="F378" s="12"/>
      <c r="G378" s="12"/>
      <c r="I378" s="62"/>
    </row>
    <row r="379" spans="1:9">
      <c r="A379" s="14"/>
      <c r="B379" s="16"/>
      <c r="D379" s="14"/>
      <c r="E379" s="14"/>
      <c r="F379" s="12"/>
      <c r="G379" s="12"/>
      <c r="I379" s="62"/>
    </row>
    <row r="380" spans="1:9">
      <c r="A380" s="14"/>
      <c r="B380" s="16"/>
      <c r="D380" s="14"/>
      <c r="E380" s="14"/>
      <c r="F380" s="12"/>
      <c r="G380" s="12"/>
      <c r="I380" s="62"/>
    </row>
    <row r="381" spans="1:9">
      <c r="A381" s="14"/>
      <c r="B381" s="16"/>
      <c r="D381" s="14"/>
      <c r="E381" s="14"/>
      <c r="F381" s="12"/>
      <c r="G381" s="12"/>
      <c r="I381" s="62"/>
    </row>
    <row r="382" spans="1:9">
      <c r="A382" s="14"/>
      <c r="B382" s="16"/>
      <c r="D382" s="14"/>
      <c r="E382" s="14"/>
      <c r="F382" s="12"/>
      <c r="G382" s="12"/>
      <c r="I382" s="62"/>
    </row>
    <row r="383" spans="1:9">
      <c r="A383" s="14"/>
      <c r="B383" s="16"/>
      <c r="D383" s="14"/>
      <c r="E383" s="14"/>
      <c r="F383" s="12"/>
      <c r="G383" s="12"/>
      <c r="I383" s="62"/>
    </row>
    <row r="384" spans="1:9">
      <c r="A384" s="14"/>
      <c r="B384" s="16"/>
      <c r="D384" s="14"/>
      <c r="E384" s="14"/>
      <c r="F384" s="12"/>
      <c r="G384" s="12"/>
      <c r="I384" s="62"/>
    </row>
    <row r="385" spans="1:9">
      <c r="A385" s="14"/>
      <c r="B385" s="16"/>
      <c r="D385" s="14"/>
      <c r="E385" s="14"/>
      <c r="F385" s="12"/>
      <c r="G385" s="12"/>
      <c r="I385" s="62"/>
    </row>
    <row r="386" spans="1:9">
      <c r="A386" s="14"/>
      <c r="B386" s="16"/>
      <c r="D386" s="14"/>
      <c r="E386" s="14"/>
      <c r="F386" s="12"/>
      <c r="G386" s="12"/>
      <c r="I386" s="62"/>
    </row>
    <row r="387" spans="1:9">
      <c r="A387" s="14"/>
      <c r="B387" s="16"/>
      <c r="D387" s="14"/>
      <c r="E387" s="14"/>
      <c r="F387" s="12"/>
      <c r="G387" s="12"/>
      <c r="I387" s="62"/>
    </row>
    <row r="388" spans="1:9">
      <c r="A388" s="14"/>
      <c r="B388" s="16"/>
      <c r="D388" s="14"/>
      <c r="E388" s="14"/>
      <c r="F388" s="12"/>
      <c r="G388" s="12"/>
      <c r="I388" s="62"/>
    </row>
    <row r="389" spans="1:9">
      <c r="A389" s="14"/>
      <c r="B389" s="16"/>
      <c r="D389" s="14"/>
      <c r="E389" s="14"/>
      <c r="F389" s="12"/>
      <c r="G389" s="12"/>
      <c r="I389" s="62"/>
    </row>
    <row r="390" spans="1:9">
      <c r="A390" s="14"/>
      <c r="B390" s="16"/>
      <c r="D390" s="14"/>
      <c r="E390" s="14"/>
      <c r="F390" s="12"/>
      <c r="G390" s="12"/>
      <c r="I390" s="62"/>
    </row>
    <row r="391" spans="1:9">
      <c r="A391" s="14"/>
      <c r="B391" s="16"/>
      <c r="D391" s="14"/>
      <c r="E391" s="14"/>
      <c r="F391" s="12"/>
      <c r="G391" s="12"/>
      <c r="I391" s="62"/>
    </row>
    <row r="392" spans="1:9">
      <c r="A392" s="14"/>
      <c r="B392" s="16"/>
      <c r="D392" s="14"/>
      <c r="E392" s="14"/>
      <c r="F392" s="12"/>
      <c r="G392" s="12"/>
      <c r="I392" s="62"/>
    </row>
    <row r="393" spans="1:9">
      <c r="A393" s="14"/>
      <c r="B393" s="16"/>
      <c r="D393" s="14"/>
      <c r="E393" s="14"/>
      <c r="F393" s="12"/>
      <c r="G393" s="12"/>
      <c r="I393" s="62"/>
    </row>
    <row r="394" spans="1:9">
      <c r="A394" s="14"/>
      <c r="B394" s="16"/>
      <c r="D394" s="14"/>
      <c r="E394" s="14"/>
      <c r="F394" s="12"/>
      <c r="G394" s="12"/>
      <c r="I394" s="62"/>
    </row>
    <row r="395" spans="1:9">
      <c r="A395" s="14"/>
      <c r="B395" s="16"/>
      <c r="D395" s="14"/>
      <c r="E395" s="14"/>
      <c r="F395" s="12"/>
      <c r="G395" s="12"/>
      <c r="I395" s="62"/>
    </row>
    <row r="396" spans="1:9">
      <c r="A396" s="14"/>
      <c r="B396" s="16"/>
      <c r="D396" s="14"/>
      <c r="E396" s="14"/>
      <c r="F396" s="12"/>
      <c r="G396" s="12"/>
      <c r="I396" s="62"/>
    </row>
    <row r="397" spans="1:9">
      <c r="A397" s="14"/>
      <c r="B397" s="16"/>
      <c r="D397" s="14"/>
      <c r="E397" s="14"/>
      <c r="F397" s="12"/>
      <c r="G397" s="12"/>
      <c r="I397" s="62"/>
    </row>
    <row r="398" spans="1:9">
      <c r="A398" s="14"/>
      <c r="B398" s="16"/>
      <c r="D398" s="14"/>
      <c r="E398" s="14"/>
      <c r="F398" s="12"/>
      <c r="G398" s="12"/>
      <c r="I398" s="62"/>
    </row>
    <row r="399" spans="1:9">
      <c r="A399" s="14"/>
      <c r="B399" s="16"/>
      <c r="D399" s="14"/>
      <c r="E399" s="14"/>
      <c r="F399" s="12"/>
      <c r="G399" s="12"/>
      <c r="I399" s="62"/>
    </row>
    <row r="400" spans="1:9">
      <c r="A400" s="14"/>
      <c r="B400" s="16"/>
      <c r="D400" s="14"/>
      <c r="E400" s="14"/>
      <c r="F400" s="12"/>
      <c r="G400" s="12"/>
      <c r="I400" s="62"/>
    </row>
    <row r="401" spans="1:9">
      <c r="A401" s="14"/>
      <c r="B401" s="16"/>
      <c r="D401" s="14"/>
      <c r="E401" s="14"/>
      <c r="F401" s="12"/>
      <c r="G401" s="12"/>
      <c r="I401" s="62"/>
    </row>
    <row r="402" spans="1:9">
      <c r="A402" s="14"/>
      <c r="B402" s="16"/>
      <c r="D402" s="14"/>
      <c r="E402" s="14"/>
      <c r="F402" s="12"/>
      <c r="G402" s="12"/>
      <c r="I402" s="62"/>
    </row>
    <row r="403" spans="1:9">
      <c r="A403" s="14"/>
      <c r="B403" s="16"/>
      <c r="D403" s="14"/>
      <c r="E403" s="14"/>
      <c r="F403" s="12"/>
      <c r="G403" s="12"/>
      <c r="I403" s="62"/>
    </row>
    <row r="404" spans="1:9">
      <c r="A404" s="14"/>
      <c r="B404" s="16"/>
      <c r="D404" s="14"/>
      <c r="E404" s="14"/>
      <c r="F404" s="12"/>
      <c r="G404" s="12"/>
      <c r="I404" s="62"/>
    </row>
    <row r="405" spans="1:9">
      <c r="A405" s="14"/>
      <c r="B405" s="16"/>
      <c r="D405" s="14"/>
      <c r="E405" s="14"/>
      <c r="F405" s="12"/>
      <c r="G405" s="12"/>
      <c r="I405" s="62"/>
    </row>
    <row r="406" spans="1:9">
      <c r="A406" s="14"/>
      <c r="B406" s="16"/>
      <c r="D406" s="14"/>
      <c r="E406" s="14"/>
      <c r="F406" s="12"/>
      <c r="G406" s="12"/>
      <c r="I406" s="62"/>
    </row>
    <row r="407" spans="1:9">
      <c r="A407" s="14"/>
      <c r="B407" s="16"/>
      <c r="D407" s="14"/>
      <c r="E407" s="14"/>
      <c r="F407" s="12"/>
      <c r="G407" s="12"/>
      <c r="I407" s="62"/>
    </row>
    <row r="408" spans="1:9">
      <c r="A408" s="14"/>
      <c r="B408" s="16"/>
      <c r="D408" s="14"/>
      <c r="E408" s="14"/>
      <c r="F408" s="12"/>
      <c r="G408" s="12"/>
      <c r="I408" s="62"/>
    </row>
    <row r="409" spans="1:9">
      <c r="A409" s="14"/>
      <c r="B409" s="16"/>
      <c r="D409" s="14"/>
      <c r="E409" s="14"/>
      <c r="F409" s="12"/>
      <c r="G409" s="12"/>
      <c r="I409" s="62"/>
    </row>
    <row r="410" spans="1:9">
      <c r="A410" s="14"/>
      <c r="B410" s="16"/>
      <c r="D410" s="14"/>
      <c r="E410" s="14"/>
      <c r="F410" s="12"/>
      <c r="G410" s="12"/>
      <c r="I410" s="62"/>
    </row>
    <row r="411" spans="1:9">
      <c r="A411" s="14"/>
      <c r="B411" s="16"/>
      <c r="D411" s="14"/>
      <c r="E411" s="14"/>
      <c r="F411" s="12"/>
      <c r="G411" s="12"/>
      <c r="I411" s="62"/>
    </row>
    <row r="412" spans="1:9">
      <c r="A412" s="14"/>
      <c r="B412" s="16"/>
      <c r="D412" s="14"/>
      <c r="E412" s="14"/>
      <c r="F412" s="12"/>
      <c r="G412" s="12"/>
      <c r="I412" s="62"/>
    </row>
    <row r="413" spans="1:9">
      <c r="A413" s="14"/>
      <c r="B413" s="16"/>
      <c r="D413" s="14"/>
      <c r="E413" s="14"/>
      <c r="F413" s="12"/>
      <c r="G413" s="12"/>
      <c r="I413" s="62"/>
    </row>
    <row r="414" spans="1:9">
      <c r="A414" s="14"/>
      <c r="B414" s="16"/>
      <c r="D414" s="14"/>
      <c r="E414" s="14"/>
      <c r="F414" s="12"/>
      <c r="G414" s="12"/>
      <c r="I414" s="62"/>
    </row>
    <row r="415" spans="1:9">
      <c r="A415" s="14"/>
      <c r="B415" s="16"/>
      <c r="D415" s="14"/>
      <c r="E415" s="14"/>
      <c r="F415" s="12"/>
      <c r="G415" s="12"/>
      <c r="I415" s="62"/>
    </row>
    <row r="416" spans="1:9">
      <c r="A416" s="14"/>
      <c r="B416" s="16"/>
      <c r="D416" s="14"/>
      <c r="E416" s="14"/>
      <c r="F416" s="12"/>
      <c r="G416" s="12"/>
      <c r="I416" s="62"/>
    </row>
    <row r="417" spans="1:9">
      <c r="A417" s="14"/>
      <c r="B417" s="16"/>
      <c r="D417" s="14"/>
      <c r="E417" s="14"/>
      <c r="F417" s="12"/>
      <c r="G417" s="12"/>
      <c r="I417" s="62"/>
    </row>
    <row r="418" spans="1:9">
      <c r="A418" s="14"/>
      <c r="B418" s="16"/>
      <c r="D418" s="14"/>
      <c r="E418" s="14"/>
      <c r="F418" s="12"/>
      <c r="G418" s="12"/>
      <c r="I418" s="62"/>
    </row>
    <row r="419" spans="1:9">
      <c r="A419" s="14"/>
      <c r="B419" s="16"/>
      <c r="D419" s="14"/>
      <c r="E419" s="14"/>
      <c r="F419" s="12"/>
      <c r="G419" s="12"/>
      <c r="I419" s="62"/>
    </row>
    <row r="420" spans="1:9">
      <c r="A420" s="14"/>
      <c r="B420" s="16"/>
      <c r="D420" s="14"/>
      <c r="E420" s="14"/>
      <c r="F420" s="12"/>
      <c r="G420" s="12"/>
      <c r="I420" s="62"/>
    </row>
    <row r="421" spans="1:9">
      <c r="A421" s="14"/>
      <c r="B421" s="16"/>
      <c r="D421" s="14"/>
      <c r="E421" s="14"/>
      <c r="F421" s="12"/>
      <c r="G421" s="12"/>
      <c r="I421" s="62"/>
    </row>
    <row r="422" spans="1:9">
      <c r="A422" s="14"/>
      <c r="B422" s="16"/>
      <c r="D422" s="14"/>
      <c r="E422" s="14"/>
      <c r="F422" s="12"/>
      <c r="G422" s="12"/>
      <c r="I422" s="62"/>
    </row>
    <row r="423" spans="1:9">
      <c r="A423" s="14"/>
      <c r="B423" s="16"/>
      <c r="D423" s="14"/>
      <c r="E423" s="14"/>
      <c r="F423" s="12"/>
      <c r="G423" s="12"/>
      <c r="I423" s="62"/>
    </row>
    <row r="424" spans="1:9">
      <c r="A424" s="14"/>
      <c r="B424" s="16"/>
      <c r="D424" s="14"/>
      <c r="E424" s="14"/>
      <c r="F424" s="12"/>
      <c r="G424" s="12"/>
      <c r="I424" s="62"/>
    </row>
    <row r="425" spans="1:9">
      <c r="A425" s="14"/>
      <c r="B425" s="16"/>
      <c r="D425" s="14"/>
      <c r="E425" s="14"/>
      <c r="F425" s="12"/>
      <c r="G425" s="12"/>
      <c r="I425" s="62"/>
    </row>
    <row r="426" spans="1:9">
      <c r="A426" s="14"/>
      <c r="B426" s="16"/>
      <c r="D426" s="14"/>
      <c r="E426" s="14"/>
      <c r="F426" s="12"/>
      <c r="G426" s="12"/>
      <c r="I426" s="62"/>
    </row>
    <row r="427" spans="1:9">
      <c r="A427" s="14"/>
      <c r="B427" s="16"/>
      <c r="D427" s="14"/>
      <c r="E427" s="14"/>
      <c r="F427" s="12"/>
      <c r="G427" s="12"/>
      <c r="I427" s="62"/>
    </row>
    <row r="428" spans="1:9">
      <c r="A428" s="14"/>
      <c r="B428" s="16"/>
      <c r="D428" s="14"/>
      <c r="E428" s="14"/>
      <c r="F428" s="12"/>
      <c r="G428" s="12"/>
      <c r="I428" s="62"/>
    </row>
    <row r="429" spans="1:9">
      <c r="A429" s="14"/>
      <c r="B429" s="16"/>
      <c r="D429" s="14"/>
      <c r="E429" s="14"/>
      <c r="F429" s="12"/>
      <c r="G429" s="12"/>
      <c r="I429" s="62"/>
    </row>
    <row r="430" spans="1:9">
      <c r="A430" s="14"/>
      <c r="B430" s="16"/>
      <c r="D430" s="14"/>
      <c r="E430" s="14"/>
      <c r="F430" s="12"/>
      <c r="G430" s="12"/>
      <c r="I430" s="62"/>
    </row>
    <row r="431" spans="1:9">
      <c r="A431" s="14"/>
      <c r="B431" s="16"/>
      <c r="D431" s="14"/>
      <c r="E431" s="14"/>
      <c r="F431" s="12"/>
      <c r="G431" s="12"/>
      <c r="I431" s="62"/>
    </row>
    <row r="432" spans="1:9">
      <c r="A432" s="14"/>
      <c r="B432" s="16"/>
      <c r="D432" s="14"/>
      <c r="E432" s="14"/>
      <c r="F432" s="12"/>
      <c r="G432" s="12"/>
      <c r="I432" s="62"/>
    </row>
    <row r="433" spans="1:9">
      <c r="A433" s="14"/>
      <c r="B433" s="16"/>
      <c r="D433" s="14"/>
      <c r="E433" s="14"/>
      <c r="F433" s="12"/>
      <c r="G433" s="12"/>
      <c r="I433" s="62"/>
    </row>
    <row r="434" spans="1:9">
      <c r="A434" s="14"/>
      <c r="B434" s="16"/>
      <c r="D434" s="14"/>
      <c r="E434" s="14"/>
      <c r="F434" s="12"/>
      <c r="G434" s="12"/>
      <c r="I434" s="62"/>
    </row>
    <row r="435" spans="1:9">
      <c r="A435" s="14"/>
      <c r="B435" s="16"/>
      <c r="D435" s="14"/>
      <c r="E435" s="14"/>
      <c r="F435" s="12"/>
      <c r="G435" s="12"/>
      <c r="I435" s="62"/>
    </row>
    <row r="436" spans="1:9">
      <c r="A436" s="14"/>
      <c r="B436" s="16"/>
      <c r="D436" s="14"/>
      <c r="E436" s="14"/>
      <c r="F436" s="12"/>
      <c r="G436" s="12"/>
      <c r="I436" s="62"/>
    </row>
    <row r="437" spans="1:9">
      <c r="A437" s="14"/>
      <c r="B437" s="16"/>
      <c r="D437" s="14"/>
      <c r="E437" s="14"/>
      <c r="F437" s="12"/>
      <c r="G437" s="12"/>
      <c r="I437" s="62"/>
    </row>
    <row r="438" spans="1:9">
      <c r="A438" s="14"/>
      <c r="B438" s="16"/>
      <c r="D438" s="14"/>
      <c r="E438" s="14"/>
      <c r="F438" s="12"/>
      <c r="G438" s="12"/>
      <c r="I438" s="62"/>
    </row>
    <row r="439" spans="1:9">
      <c r="A439" s="14"/>
      <c r="B439" s="16"/>
      <c r="D439" s="14"/>
      <c r="E439" s="14"/>
      <c r="F439" s="12"/>
      <c r="G439" s="12"/>
      <c r="I439" s="62"/>
    </row>
    <row r="440" spans="1:9">
      <c r="A440" s="14"/>
      <c r="B440" s="16"/>
      <c r="D440" s="14"/>
      <c r="E440" s="14"/>
      <c r="F440" s="12"/>
      <c r="G440" s="12"/>
      <c r="I440" s="62"/>
    </row>
    <row r="441" spans="1:9">
      <c r="A441" s="14"/>
      <c r="B441" s="16"/>
      <c r="D441" s="14"/>
      <c r="E441" s="14"/>
      <c r="F441" s="12"/>
      <c r="G441" s="12"/>
      <c r="I441" s="62"/>
    </row>
    <row r="442" spans="1:9">
      <c r="A442" s="14"/>
      <c r="B442" s="16"/>
      <c r="D442" s="14"/>
      <c r="E442" s="14"/>
      <c r="F442" s="12"/>
      <c r="G442" s="12"/>
      <c r="I442" s="62"/>
    </row>
    <row r="443" spans="1:9">
      <c r="A443" s="14"/>
      <c r="B443" s="16"/>
      <c r="D443" s="14"/>
      <c r="E443" s="14"/>
      <c r="F443" s="12"/>
      <c r="G443" s="12"/>
      <c r="I443" s="62"/>
    </row>
    <row r="444" spans="1:9">
      <c r="A444" s="14"/>
      <c r="B444" s="16"/>
      <c r="D444" s="14"/>
      <c r="E444" s="14"/>
      <c r="F444" s="12"/>
      <c r="G444" s="12"/>
      <c r="I444" s="62"/>
    </row>
    <row r="445" spans="1:9">
      <c r="A445" s="14"/>
      <c r="B445" s="16"/>
      <c r="D445" s="14"/>
      <c r="E445" s="14"/>
      <c r="F445" s="12"/>
      <c r="G445" s="12"/>
      <c r="I445" s="62"/>
    </row>
    <row r="446" spans="1:9">
      <c r="A446" s="14"/>
      <c r="B446" s="16"/>
      <c r="D446" s="14"/>
      <c r="E446" s="14"/>
      <c r="F446" s="12"/>
      <c r="G446" s="12"/>
      <c r="I446" s="62"/>
    </row>
    <row r="447" spans="1:9">
      <c r="A447" s="14"/>
      <c r="B447" s="16"/>
      <c r="D447" s="14"/>
      <c r="E447" s="14"/>
      <c r="F447" s="12"/>
      <c r="G447" s="12"/>
      <c r="I447" s="62"/>
    </row>
    <row r="448" spans="1:9">
      <c r="A448" s="14"/>
      <c r="B448" s="16"/>
      <c r="D448" s="14"/>
      <c r="E448" s="14"/>
      <c r="F448" s="12"/>
      <c r="G448" s="12"/>
      <c r="I448" s="62"/>
    </row>
    <row r="449" spans="1:9">
      <c r="A449" s="14"/>
      <c r="B449" s="16"/>
      <c r="D449" s="14"/>
      <c r="E449" s="14"/>
      <c r="F449" s="12"/>
      <c r="G449" s="12"/>
      <c r="I449" s="62"/>
    </row>
    <row r="450" spans="1:9">
      <c r="A450" s="14"/>
      <c r="B450" s="16"/>
      <c r="D450" s="14"/>
      <c r="E450" s="14"/>
      <c r="F450" s="12"/>
      <c r="G450" s="12"/>
      <c r="I450" s="62"/>
    </row>
    <row r="451" spans="1:9">
      <c r="A451" s="14"/>
      <c r="B451" s="16"/>
      <c r="D451" s="14"/>
      <c r="E451" s="14"/>
      <c r="F451" s="12"/>
      <c r="G451" s="12"/>
      <c r="I451" s="62"/>
    </row>
    <row r="452" spans="1:9">
      <c r="A452" s="14"/>
      <c r="B452" s="16"/>
      <c r="D452" s="14"/>
      <c r="E452" s="14"/>
      <c r="F452" s="12"/>
      <c r="G452" s="12"/>
      <c r="I452" s="62"/>
    </row>
    <row r="453" spans="1:9">
      <c r="A453" s="14"/>
      <c r="B453" s="16"/>
      <c r="D453" s="14"/>
      <c r="E453" s="14"/>
      <c r="F453" s="12"/>
      <c r="G453" s="12"/>
      <c r="I453" s="62"/>
    </row>
    <row r="454" spans="1:9">
      <c r="A454" s="14"/>
      <c r="B454" s="16"/>
      <c r="D454" s="14"/>
      <c r="E454" s="14"/>
      <c r="F454" s="12"/>
      <c r="G454" s="12"/>
      <c r="I454" s="62"/>
    </row>
    <row r="455" spans="1:9">
      <c r="A455" s="14"/>
      <c r="B455" s="16"/>
      <c r="D455" s="14"/>
      <c r="E455" s="14"/>
      <c r="F455" s="12"/>
      <c r="G455" s="12"/>
      <c r="I455" s="62"/>
    </row>
    <row r="456" spans="1:9">
      <c r="A456" s="14"/>
      <c r="B456" s="16"/>
      <c r="D456" s="14"/>
      <c r="E456" s="14"/>
      <c r="F456" s="12"/>
      <c r="G456" s="12"/>
      <c r="I456" s="62"/>
    </row>
    <row r="457" spans="1:9">
      <c r="A457" s="14"/>
      <c r="B457" s="16"/>
      <c r="D457" s="14"/>
      <c r="E457" s="14"/>
      <c r="F457" s="12"/>
      <c r="G457" s="12"/>
      <c r="I457" s="62"/>
    </row>
    <row r="458" spans="1:9">
      <c r="A458" s="14"/>
      <c r="B458" s="16"/>
      <c r="D458" s="14"/>
      <c r="E458" s="14"/>
      <c r="F458" s="12"/>
      <c r="G458" s="12"/>
      <c r="I458" s="62"/>
    </row>
    <row r="459" spans="1:9">
      <c r="A459" s="14"/>
      <c r="B459" s="16"/>
      <c r="D459" s="14"/>
      <c r="E459" s="14"/>
      <c r="F459" s="12"/>
      <c r="G459" s="12"/>
      <c r="I459" s="62"/>
    </row>
    <row r="460" spans="1:9">
      <c r="A460" s="14"/>
      <c r="B460" s="16"/>
      <c r="D460" s="14"/>
      <c r="E460" s="14"/>
      <c r="F460" s="12"/>
      <c r="G460" s="12"/>
      <c r="I460" s="62"/>
    </row>
    <row r="461" spans="1:9">
      <c r="A461" s="14"/>
      <c r="B461" s="16"/>
      <c r="D461" s="14"/>
      <c r="E461" s="14"/>
      <c r="F461" s="12"/>
      <c r="G461" s="12"/>
      <c r="I461" s="62"/>
    </row>
    <row r="462" spans="1:9">
      <c r="A462" s="14"/>
      <c r="B462" s="16"/>
      <c r="D462" s="14"/>
      <c r="E462" s="14"/>
      <c r="F462" s="12"/>
      <c r="G462" s="12"/>
      <c r="I462" s="62"/>
    </row>
    <row r="463" spans="1:9">
      <c r="A463" s="14"/>
      <c r="B463" s="16"/>
      <c r="D463" s="14"/>
      <c r="E463" s="14"/>
      <c r="F463" s="12"/>
      <c r="G463" s="12"/>
      <c r="I463" s="62"/>
    </row>
    <row r="464" spans="1:9">
      <c r="A464" s="14"/>
      <c r="B464" s="16"/>
      <c r="D464" s="14"/>
      <c r="E464" s="14"/>
      <c r="F464" s="12"/>
      <c r="G464" s="12"/>
      <c r="I464" s="62"/>
    </row>
    <row r="465" spans="1:9">
      <c r="A465" s="14"/>
      <c r="B465" s="16"/>
      <c r="D465" s="14"/>
      <c r="E465" s="14"/>
      <c r="F465" s="12"/>
      <c r="G465" s="12"/>
      <c r="I465" s="62"/>
    </row>
  </sheetData>
  <sheetProtection formatCells="0" formatColumns="0" formatRows="0" insertColumns="0" insertRows="0" insertHyperlinks="0" deleteColumns="0" deleteRows="0" selectLockedCells="1" sort="0" autoFilter="0" pivotTables="0"/>
  <autoFilter ref="A4:K299">
    <filterColumn colId="7">
      <filters blank="1">
        <filter val="Open"/>
        <filter val="Pending"/>
        <filter val="Recurring"/>
      </filters>
    </filterColumn>
  </autoFilter>
  <mergeCells count="14">
    <mergeCell ref="A268:C268"/>
    <mergeCell ref="A275:C275"/>
    <mergeCell ref="A1:C2"/>
    <mergeCell ref="A168:F168"/>
    <mergeCell ref="A198:F198"/>
    <mergeCell ref="A235:C235"/>
    <mergeCell ref="A54:F54"/>
    <mergeCell ref="A117:F117"/>
    <mergeCell ref="A36:F36"/>
    <mergeCell ref="A49:F49"/>
    <mergeCell ref="H1:J1"/>
    <mergeCell ref="H2:J2"/>
    <mergeCell ref="H3:J3"/>
    <mergeCell ref="A5:C5"/>
  </mergeCells>
  <phoneticPr fontId="3"/>
  <conditionalFormatting sqref="A6:A7 B6:K9">
    <cfRule type="expression" dxfId="0" priority="1" stopIfTrue="1">
      <formula>"IF(H1=""Open"")"</formula>
    </cfRule>
  </conditionalFormatting>
  <dataValidations disablePrompts="1" count="1">
    <dataValidation type="list" allowBlank="1" showInputMessage="1" showErrorMessage="1" sqref="E4:E5">
      <formula1>$M$2:$M$6</formula1>
    </dataValidation>
  </dataValidations>
  <hyperlinks>
    <hyperlink ref="C3" location="'Cover Sheet'!A1" display="Attendee list"/>
  </hyperlinks>
  <pageMargins left="0.51181102362204722" right="0.23622047244094491" top="0.74803149606299213" bottom="0.51181102362204722" header="0.51181102362204722" footer="0.23622047244094491"/>
  <pageSetup paperSize="9" scale="17" fitToHeight="5" orientation="landscape" copies="6" r:id="rId1"/>
  <headerFooter alignWithMargins="0">
    <oddFooter>&amp;C&amp;"Tahoma,Bold"HDS / Citi Confidential&amp;R&amp;"Tahoma,Regular"Page &amp;P of &amp;N</oddFooter>
  </headerFooter>
  <ignoredErrors>
    <ignoredError sqref="A11:A12 A18:A19 H3 A15 I299" unlockedFormula="1"/>
    <ignoredError sqref="A200" formula="1" unlockedFormula="1"/>
  </ignoredErrors>
  <legacyDrawingHF r:id="rId2"/>
</worksheet>
</file>

<file path=xl/worksheets/sheet3.xml><?xml version="1.0" encoding="utf-8"?>
<worksheet xmlns="http://schemas.openxmlformats.org/spreadsheetml/2006/main" xmlns:r="http://schemas.openxmlformats.org/officeDocument/2006/relationships">
  <sheetPr enableFormatConditionsCalculation="0">
    <tabColor indexed="46"/>
    <pageSetUpPr fitToPage="1"/>
  </sheetPr>
  <dimension ref="A1:BU171"/>
  <sheetViews>
    <sheetView zoomScale="85" zoomScaleNormal="85" zoomScaleSheetLayoutView="70" workbookViewId="0">
      <pane ySplit="4" topLeftCell="A5" activePane="bottomLeft" state="frozenSplit"/>
      <selection activeCell="F3" sqref="F3"/>
      <selection pane="bottomLeft" activeCell="C9" sqref="C9"/>
    </sheetView>
  </sheetViews>
  <sheetFormatPr defaultColWidth="11" defaultRowHeight="12.75"/>
  <cols>
    <col min="1" max="1" width="5.28515625" style="7" customWidth="1"/>
    <col min="2" max="2" width="18.28515625" style="8" bestFit="1" customWidth="1"/>
    <col min="3" max="3" width="45.140625" style="12" customWidth="1"/>
    <col min="4" max="4" width="8" style="13" customWidth="1"/>
    <col min="5" max="5" width="9.42578125" style="13" customWidth="1"/>
    <col min="6" max="6" width="42.28515625" style="11" customWidth="1"/>
    <col min="7" max="7" width="18.140625" style="11" customWidth="1"/>
    <col min="8" max="8" width="15.5703125" style="12" bestFit="1" customWidth="1"/>
    <col min="9" max="9" width="18" style="63" bestFit="1" customWidth="1"/>
    <col min="10" max="10" width="17.42578125" style="63" bestFit="1" customWidth="1"/>
    <col min="11" max="11" width="7" style="9" customWidth="1"/>
    <col min="12" max="15" width="11" style="9" hidden="1" customWidth="1"/>
    <col min="16" max="16384" width="11" style="9"/>
  </cols>
  <sheetData>
    <row r="1" spans="1:73" ht="18" customHeight="1">
      <c r="A1" s="84" t="s">
        <v>88</v>
      </c>
      <c r="B1" s="84"/>
      <c r="C1" s="85"/>
      <c r="D1" s="26" t="s">
        <v>31</v>
      </c>
      <c r="E1" s="10">
        <f>COUNTIF(H$7:H$178,D1)</f>
        <v>0</v>
      </c>
      <c r="G1" s="26" t="s">
        <v>59</v>
      </c>
      <c r="H1" s="74" t="str">
        <f>'Cover Sheet'!A5</f>
        <v>Citi / HDS Operations Review Meeting Notes</v>
      </c>
      <c r="I1" s="75"/>
      <c r="J1" s="76"/>
      <c r="K1" s="23"/>
      <c r="P1" s="23"/>
    </row>
    <row r="2" spans="1:73" ht="18" customHeight="1">
      <c r="A2" s="84"/>
      <c r="B2" s="84"/>
      <c r="C2" s="85"/>
      <c r="D2" s="26" t="s">
        <v>30</v>
      </c>
      <c r="E2" s="10">
        <f>COUNTIF(H$7:H$178,D2)</f>
        <v>24</v>
      </c>
      <c r="G2" s="26" t="s">
        <v>61</v>
      </c>
      <c r="H2" s="77">
        <f>'Cover Sheet'!B7</f>
        <v>40198</v>
      </c>
      <c r="I2" s="78"/>
      <c r="J2" s="79"/>
      <c r="K2" s="23"/>
      <c r="P2" s="23"/>
    </row>
    <row r="3" spans="1:73" ht="18">
      <c r="B3" s="19"/>
      <c r="C3" s="52" t="s">
        <v>194</v>
      </c>
      <c r="D3" s="26" t="s">
        <v>71</v>
      </c>
      <c r="E3" s="10">
        <f>COUNTIF(H$7:H$178,D3)</f>
        <v>0</v>
      </c>
      <c r="F3" s="30"/>
      <c r="G3" s="26" t="s">
        <v>78</v>
      </c>
      <c r="H3" s="80">
        <f>'Cover Sheet'!B8</f>
        <v>82</v>
      </c>
      <c r="I3" s="81"/>
      <c r="J3" s="82"/>
      <c r="K3" s="23"/>
      <c r="P3" s="23"/>
    </row>
    <row r="4" spans="1:73" s="18" customFormat="1" ht="42.95" customHeight="1">
      <c r="A4" s="27" t="s">
        <v>24</v>
      </c>
      <c r="B4" s="27" t="s">
        <v>25</v>
      </c>
      <c r="C4" s="27" t="s">
        <v>79</v>
      </c>
      <c r="D4" s="27" t="s">
        <v>33</v>
      </c>
      <c r="E4" s="27" t="s">
        <v>22</v>
      </c>
      <c r="F4" s="27" t="s">
        <v>28</v>
      </c>
      <c r="G4" s="27" t="s">
        <v>26</v>
      </c>
      <c r="H4" s="27" t="s">
        <v>313</v>
      </c>
      <c r="I4" s="57" t="s">
        <v>29</v>
      </c>
      <c r="J4" s="57" t="s">
        <v>23</v>
      </c>
      <c r="K4" s="27" t="s">
        <v>27</v>
      </c>
      <c r="L4" s="18" t="s">
        <v>32</v>
      </c>
      <c r="M4" s="18" t="s">
        <v>31</v>
      </c>
      <c r="N4" s="18" t="s">
        <v>30</v>
      </c>
      <c r="O4" s="18" t="s">
        <v>34</v>
      </c>
      <c r="P4" s="24"/>
      <c r="Q4" s="24"/>
      <c r="R4" s="24"/>
      <c r="S4" s="24"/>
      <c r="T4" s="24"/>
      <c r="U4" s="24"/>
      <c r="V4" s="24"/>
      <c r="W4" s="24"/>
      <c r="X4" s="24"/>
      <c r="Y4" s="24"/>
      <c r="Z4" s="24"/>
      <c r="AA4" s="24"/>
      <c r="AB4" s="24"/>
      <c r="AC4" s="24"/>
      <c r="AD4" s="24"/>
    </row>
    <row r="5" spans="1:73" ht="19.5">
      <c r="A5" s="73" t="s">
        <v>52</v>
      </c>
      <c r="B5" s="73"/>
      <c r="C5" s="73"/>
      <c r="D5" s="12"/>
      <c r="E5" s="14"/>
      <c r="F5" s="15"/>
      <c r="G5" s="12"/>
      <c r="I5" s="59"/>
      <c r="J5" s="60"/>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row>
    <row r="6" spans="1:73" ht="25.5">
      <c r="A6" s="39">
        <v>1</v>
      </c>
      <c r="B6" s="54">
        <v>39608</v>
      </c>
      <c r="C6" s="32" t="s">
        <v>106</v>
      </c>
      <c r="D6" s="32"/>
      <c r="E6" s="40"/>
      <c r="F6" s="32"/>
      <c r="G6" s="32"/>
      <c r="H6" s="32" t="s">
        <v>30</v>
      </c>
      <c r="I6" s="54"/>
      <c r="J6" s="54">
        <v>39615</v>
      </c>
      <c r="K6" s="3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row>
    <row r="7" spans="1:73" ht="19.5">
      <c r="A7" s="73" t="s">
        <v>111</v>
      </c>
      <c r="B7" s="73"/>
      <c r="C7" s="73"/>
      <c r="D7" s="12"/>
      <c r="E7" s="14"/>
      <c r="F7" s="15"/>
      <c r="G7" s="12"/>
      <c r="I7" s="59"/>
      <c r="J7" s="60"/>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row>
    <row r="8" spans="1:73" ht="382.5">
      <c r="A8" s="39">
        <f>SUM(A6+1)</f>
        <v>2</v>
      </c>
      <c r="B8" s="54">
        <v>39615</v>
      </c>
      <c r="C8" s="32" t="s">
        <v>112</v>
      </c>
      <c r="D8" s="32"/>
      <c r="E8" s="40" t="s">
        <v>377</v>
      </c>
      <c r="F8" s="47" t="s">
        <v>528</v>
      </c>
      <c r="G8" s="32"/>
      <c r="H8" s="32" t="s">
        <v>30</v>
      </c>
      <c r="I8" s="54"/>
      <c r="J8" s="54">
        <v>39818</v>
      </c>
      <c r="K8" s="34">
        <f>A14</f>
        <v>8</v>
      </c>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row>
    <row r="9" spans="1:73" ht="165.75">
      <c r="A9" s="39">
        <f t="shared" ref="A9:A17" si="0">SUM(A8+1)</f>
        <v>3</v>
      </c>
      <c r="B9" s="54">
        <v>39706</v>
      </c>
      <c r="C9" s="32" t="s">
        <v>222</v>
      </c>
      <c r="D9" s="32"/>
      <c r="E9" s="33" t="s">
        <v>35</v>
      </c>
      <c r="F9" s="35" t="s">
        <v>277</v>
      </c>
      <c r="G9" s="32"/>
      <c r="H9" s="32" t="s">
        <v>30</v>
      </c>
      <c r="I9" s="54"/>
      <c r="J9" s="54">
        <v>39734</v>
      </c>
      <c r="K9" s="3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row>
    <row r="10" spans="1:73" ht="191.25">
      <c r="A10" s="39">
        <f t="shared" si="0"/>
        <v>4</v>
      </c>
      <c r="B10" s="54">
        <v>39706</v>
      </c>
      <c r="C10" s="32" t="s">
        <v>585</v>
      </c>
      <c r="D10" s="32"/>
      <c r="E10" s="33" t="s">
        <v>391</v>
      </c>
      <c r="F10" s="35" t="s">
        <v>276</v>
      </c>
      <c r="G10" s="32"/>
      <c r="H10" s="32" t="s">
        <v>30</v>
      </c>
      <c r="I10" s="54"/>
      <c r="J10" s="54">
        <v>39853</v>
      </c>
      <c r="K10" s="34">
        <f>A11</f>
        <v>5</v>
      </c>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row>
    <row r="11" spans="1:73" ht="153">
      <c r="A11" s="39">
        <f t="shared" si="0"/>
        <v>5</v>
      </c>
      <c r="B11" s="54">
        <v>39706</v>
      </c>
      <c r="C11" s="32" t="s">
        <v>586</v>
      </c>
      <c r="D11" s="32"/>
      <c r="E11" s="33" t="s">
        <v>422</v>
      </c>
      <c r="F11" s="35" t="s">
        <v>444</v>
      </c>
      <c r="G11" s="32"/>
      <c r="H11" s="32" t="s">
        <v>30</v>
      </c>
      <c r="I11" s="54"/>
      <c r="J11" s="54">
        <v>39839</v>
      </c>
      <c r="K11" s="34">
        <f>A10</f>
        <v>4</v>
      </c>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row>
    <row r="12" spans="1:73" ht="293.25">
      <c r="A12" s="39">
        <f>SUM(A11+1)</f>
        <v>6</v>
      </c>
      <c r="B12" s="54">
        <v>39706</v>
      </c>
      <c r="C12" s="32" t="s">
        <v>234</v>
      </c>
      <c r="D12" s="32"/>
      <c r="E12" s="33" t="s">
        <v>339</v>
      </c>
      <c r="F12" s="35" t="s">
        <v>0</v>
      </c>
      <c r="G12" s="32"/>
      <c r="H12" s="32" t="s">
        <v>30</v>
      </c>
      <c r="I12" s="54"/>
      <c r="J12" s="54">
        <v>39968</v>
      </c>
      <c r="K12" s="34">
        <f>A9</f>
        <v>3</v>
      </c>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row>
    <row r="13" spans="1:73" ht="293.25">
      <c r="A13" s="39">
        <f t="shared" si="0"/>
        <v>7</v>
      </c>
      <c r="B13" s="54">
        <v>39706</v>
      </c>
      <c r="C13" s="32" t="s">
        <v>413</v>
      </c>
      <c r="D13" s="32"/>
      <c r="E13" s="33" t="s">
        <v>388</v>
      </c>
      <c r="F13" s="35" t="s">
        <v>412</v>
      </c>
      <c r="G13" s="32"/>
      <c r="H13" s="32" t="s">
        <v>30</v>
      </c>
      <c r="I13" s="54"/>
      <c r="J13" s="54">
        <v>39846</v>
      </c>
      <c r="K13" s="34">
        <f>A8</f>
        <v>2</v>
      </c>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row>
    <row r="14" spans="1:73" ht="89.25">
      <c r="A14" s="39">
        <f t="shared" si="0"/>
        <v>8</v>
      </c>
      <c r="B14" s="54">
        <v>39706</v>
      </c>
      <c r="C14" s="32" t="s">
        <v>223</v>
      </c>
      <c r="D14" s="32"/>
      <c r="E14" s="33" t="s">
        <v>224</v>
      </c>
      <c r="F14" s="35" t="s">
        <v>247</v>
      </c>
      <c r="G14" s="32"/>
      <c r="H14" s="32" t="s">
        <v>30</v>
      </c>
      <c r="I14" s="54"/>
      <c r="J14" s="54">
        <v>39750</v>
      </c>
      <c r="K14" s="3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row>
    <row r="15" spans="1:73" ht="280.5">
      <c r="A15" s="39">
        <f t="shared" si="0"/>
        <v>9</v>
      </c>
      <c r="B15" s="54">
        <v>39542</v>
      </c>
      <c r="C15" s="32" t="s">
        <v>40</v>
      </c>
      <c r="D15" s="32"/>
      <c r="E15" s="33" t="s">
        <v>37</v>
      </c>
      <c r="F15" s="35" t="s">
        <v>186</v>
      </c>
      <c r="G15" s="32"/>
      <c r="H15" s="32" t="s">
        <v>30</v>
      </c>
      <c r="I15" s="54"/>
      <c r="J15" s="54">
        <v>39699</v>
      </c>
      <c r="K15" s="3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row>
    <row r="16" spans="1:73" ht="178.5">
      <c r="A16" s="39">
        <f t="shared" si="0"/>
        <v>10</v>
      </c>
      <c r="B16" s="54">
        <v>39730</v>
      </c>
      <c r="C16" s="32" t="s">
        <v>272</v>
      </c>
      <c r="D16" s="32"/>
      <c r="E16" s="33" t="s">
        <v>373</v>
      </c>
      <c r="F16" s="35" t="s">
        <v>588</v>
      </c>
      <c r="G16" s="32"/>
      <c r="H16" s="32" t="s">
        <v>30</v>
      </c>
      <c r="I16" s="54"/>
      <c r="J16" s="54">
        <v>39783</v>
      </c>
      <c r="K16" s="3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row>
    <row r="17" spans="1:73" ht="38.25">
      <c r="A17" s="39">
        <f t="shared" si="0"/>
        <v>11</v>
      </c>
      <c r="B17" s="54">
        <v>39800</v>
      </c>
      <c r="C17" s="32" t="s">
        <v>564</v>
      </c>
      <c r="D17" s="32"/>
      <c r="E17" s="33" t="s">
        <v>73</v>
      </c>
      <c r="F17" s="35" t="s">
        <v>149</v>
      </c>
      <c r="G17" s="32"/>
      <c r="H17" s="32" t="s">
        <v>30</v>
      </c>
      <c r="I17" s="54"/>
      <c r="J17" s="54">
        <v>39898</v>
      </c>
      <c r="K17" s="3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row>
    <row r="18" spans="1:73" ht="165.75">
      <c r="A18" s="39">
        <f>SUM(A17+1)</f>
        <v>12</v>
      </c>
      <c r="B18" s="54">
        <v>39954</v>
      </c>
      <c r="C18" s="32" t="s">
        <v>341</v>
      </c>
      <c r="D18" s="32"/>
      <c r="E18" s="33" t="s">
        <v>342</v>
      </c>
      <c r="F18" s="35" t="s">
        <v>90</v>
      </c>
      <c r="G18" s="32"/>
      <c r="H18" s="32" t="s">
        <v>30</v>
      </c>
      <c r="I18" s="54"/>
      <c r="J18" s="54">
        <v>40051</v>
      </c>
      <c r="K18" s="34">
        <f>A25</f>
        <v>18</v>
      </c>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row>
    <row r="19" spans="1:73" ht="19.5">
      <c r="A19" s="73" t="s">
        <v>530</v>
      </c>
      <c r="B19" s="73"/>
      <c r="C19" s="73"/>
      <c r="D19" s="12"/>
      <c r="E19" s="14"/>
      <c r="F19" s="15"/>
      <c r="G19" s="12"/>
      <c r="I19" s="59"/>
      <c r="J19" s="60"/>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row>
    <row r="20" spans="1:73" ht="25.5">
      <c r="A20" s="39">
        <f>SUM(A18+1)</f>
        <v>13</v>
      </c>
      <c r="B20" s="54">
        <v>39818</v>
      </c>
      <c r="C20" s="32" t="s">
        <v>531</v>
      </c>
      <c r="D20" s="32"/>
      <c r="E20" s="40" t="s">
        <v>101</v>
      </c>
      <c r="F20" s="32" t="s">
        <v>533</v>
      </c>
      <c r="G20" s="32"/>
      <c r="H20" s="32" t="s">
        <v>30</v>
      </c>
      <c r="I20" s="54"/>
      <c r="J20" s="54">
        <v>39898</v>
      </c>
      <c r="K20" s="3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row>
    <row r="21" spans="1:73" ht="38.25">
      <c r="A21" s="39">
        <f t="shared" ref="A21:A26" si="1">SUM(A20+1)</f>
        <v>14</v>
      </c>
      <c r="B21" s="54">
        <v>39825</v>
      </c>
      <c r="C21" s="32" t="s">
        <v>470</v>
      </c>
      <c r="D21" s="32"/>
      <c r="E21" s="40" t="s">
        <v>42</v>
      </c>
      <c r="F21" s="32" t="s">
        <v>464</v>
      </c>
      <c r="G21" s="32"/>
      <c r="H21" s="32" t="s">
        <v>30</v>
      </c>
      <c r="I21" s="54"/>
      <c r="J21" s="54">
        <v>39839</v>
      </c>
      <c r="K21" s="3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row>
    <row r="22" spans="1:73" ht="51">
      <c r="A22" s="39">
        <f t="shared" si="1"/>
        <v>15</v>
      </c>
      <c r="B22" s="54">
        <v>39832</v>
      </c>
      <c r="C22" s="32" t="s">
        <v>465</v>
      </c>
      <c r="D22" s="32"/>
      <c r="E22" s="40" t="s">
        <v>84</v>
      </c>
      <c r="F22" s="32" t="s">
        <v>447</v>
      </c>
      <c r="G22" s="32"/>
      <c r="H22" s="32" t="s">
        <v>30</v>
      </c>
      <c r="I22" s="54"/>
      <c r="J22" s="54">
        <v>39839</v>
      </c>
      <c r="K22" s="3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row>
    <row r="23" spans="1:73" ht="178.5">
      <c r="A23" s="39">
        <f t="shared" si="1"/>
        <v>16</v>
      </c>
      <c r="B23" s="54">
        <v>39839</v>
      </c>
      <c r="C23" s="32" t="s">
        <v>445</v>
      </c>
      <c r="D23" s="32"/>
      <c r="E23" s="40" t="s">
        <v>443</v>
      </c>
      <c r="F23" s="35" t="s">
        <v>1</v>
      </c>
      <c r="G23" s="32"/>
      <c r="H23" s="32" t="s">
        <v>30</v>
      </c>
      <c r="I23" s="54"/>
      <c r="J23" s="54">
        <v>39968</v>
      </c>
      <c r="K23" s="3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row>
    <row r="24" spans="1:73" ht="38.25">
      <c r="A24" s="39">
        <f t="shared" si="1"/>
        <v>17</v>
      </c>
      <c r="B24" s="54">
        <v>39839</v>
      </c>
      <c r="C24" s="32" t="s">
        <v>448</v>
      </c>
      <c r="D24" s="32"/>
      <c r="E24" s="40" t="s">
        <v>446</v>
      </c>
      <c r="F24" s="32" t="s">
        <v>275</v>
      </c>
      <c r="G24" s="32"/>
      <c r="H24" s="32" t="s">
        <v>30</v>
      </c>
      <c r="I24" s="54"/>
      <c r="J24" s="54">
        <v>39853</v>
      </c>
      <c r="K24" s="3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row>
    <row r="25" spans="1:73" ht="165.75">
      <c r="A25" s="39">
        <f t="shared" si="1"/>
        <v>18</v>
      </c>
      <c r="B25" s="54">
        <v>39839</v>
      </c>
      <c r="C25" s="32" t="s">
        <v>483</v>
      </c>
      <c r="D25" s="32"/>
      <c r="E25" s="40" t="s">
        <v>150</v>
      </c>
      <c r="F25" s="35" t="s">
        <v>340</v>
      </c>
      <c r="G25" s="32"/>
      <c r="H25" s="32" t="s">
        <v>30</v>
      </c>
      <c r="I25" s="54"/>
      <c r="J25" s="54">
        <v>39954</v>
      </c>
      <c r="K25" s="3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row>
    <row r="26" spans="1:73" ht="114.75">
      <c r="A26" s="39">
        <f t="shared" si="1"/>
        <v>19</v>
      </c>
      <c r="B26" s="54">
        <v>39839</v>
      </c>
      <c r="C26" s="32" t="s">
        <v>452</v>
      </c>
      <c r="D26" s="32"/>
      <c r="E26" s="40" t="s">
        <v>380</v>
      </c>
      <c r="F26" s="35" t="s">
        <v>484</v>
      </c>
      <c r="G26" s="32"/>
      <c r="H26" s="32" t="s">
        <v>30</v>
      </c>
      <c r="I26" s="54"/>
      <c r="J26" s="54">
        <v>39906</v>
      </c>
      <c r="K26" s="3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row>
    <row r="27" spans="1:73" ht="102">
      <c r="A27" s="39">
        <f>SUM(A26+1)</f>
        <v>20</v>
      </c>
      <c r="B27" s="54">
        <v>39853</v>
      </c>
      <c r="C27" s="32" t="s">
        <v>274</v>
      </c>
      <c r="D27" s="32"/>
      <c r="E27" s="40" t="s">
        <v>320</v>
      </c>
      <c r="F27" s="35" t="s">
        <v>326</v>
      </c>
      <c r="G27" s="32"/>
      <c r="H27" s="32" t="s">
        <v>30</v>
      </c>
      <c r="I27" s="54"/>
      <c r="J27" s="54">
        <v>40002</v>
      </c>
      <c r="K27" s="3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row>
    <row r="28" spans="1:73" ht="38.25">
      <c r="A28" s="39">
        <f>SUM(A27+1)</f>
        <v>21</v>
      </c>
      <c r="B28" s="54">
        <v>39853</v>
      </c>
      <c r="C28" s="32" t="s">
        <v>151</v>
      </c>
      <c r="D28" s="32"/>
      <c r="E28" s="40" t="s">
        <v>73</v>
      </c>
      <c r="F28" s="35" t="s">
        <v>485</v>
      </c>
      <c r="G28" s="32"/>
      <c r="H28" s="32" t="s">
        <v>30</v>
      </c>
      <c r="I28" s="54"/>
      <c r="J28" s="54">
        <v>39906</v>
      </c>
      <c r="K28" s="3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row>
    <row r="29" spans="1:73" ht="19.5">
      <c r="A29" s="73" t="s">
        <v>321</v>
      </c>
      <c r="B29" s="73"/>
      <c r="C29" s="73"/>
      <c r="D29" s="12"/>
      <c r="E29" s="14"/>
      <c r="F29" s="15"/>
      <c r="G29" s="12"/>
      <c r="I29" s="59"/>
      <c r="J29" s="60"/>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row>
    <row r="30" spans="1:73" ht="25.5">
      <c r="A30" s="39">
        <f>SUM(A28+1)</f>
        <v>22</v>
      </c>
      <c r="B30" s="54">
        <v>40002</v>
      </c>
      <c r="C30" s="32" t="s">
        <v>335</v>
      </c>
      <c r="D30" s="32"/>
      <c r="E30" s="40" t="s">
        <v>73</v>
      </c>
      <c r="F30" s="32" t="s">
        <v>322</v>
      </c>
      <c r="G30" s="32"/>
      <c r="H30" s="32" t="s">
        <v>30</v>
      </c>
      <c r="I30" s="54"/>
      <c r="J30" s="54">
        <v>40072</v>
      </c>
      <c r="K30" s="34">
        <f>A6</f>
        <v>1</v>
      </c>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row>
    <row r="31" spans="1:73" ht="25.5">
      <c r="A31" s="39">
        <f>SUM(A30+1)</f>
        <v>23</v>
      </c>
      <c r="B31" s="54">
        <v>40002</v>
      </c>
      <c r="C31" s="32" t="s">
        <v>335</v>
      </c>
      <c r="D31" s="32"/>
      <c r="E31" s="40" t="s">
        <v>73</v>
      </c>
      <c r="F31" s="32" t="s">
        <v>324</v>
      </c>
      <c r="G31" s="32"/>
      <c r="H31" s="32" t="s">
        <v>30</v>
      </c>
      <c r="I31" s="54"/>
      <c r="J31" s="54">
        <v>40051</v>
      </c>
      <c r="K31" s="34" t="e">
        <f>#REF!</f>
        <v>#REF!</v>
      </c>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row>
    <row r="32" spans="1:73" ht="51">
      <c r="A32" s="39">
        <f>SUM(A31+1)</f>
        <v>24</v>
      </c>
      <c r="B32" s="54">
        <v>40002</v>
      </c>
      <c r="C32" s="32" t="s">
        <v>327</v>
      </c>
      <c r="D32" s="32"/>
      <c r="E32" s="40" t="s">
        <v>42</v>
      </c>
      <c r="F32" s="32" t="s">
        <v>131</v>
      </c>
      <c r="G32" s="32"/>
      <c r="H32" s="32" t="s">
        <v>30</v>
      </c>
      <c r="I32" s="54"/>
      <c r="J32" s="54">
        <v>40009</v>
      </c>
      <c r="K32" s="34">
        <f>A140</f>
        <v>0</v>
      </c>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row>
    <row r="33" spans="1:73" ht="38.25">
      <c r="A33" s="39">
        <f>SUM(A32+1)</f>
        <v>25</v>
      </c>
      <c r="B33" s="54">
        <v>40002</v>
      </c>
      <c r="C33" s="32" t="s">
        <v>336</v>
      </c>
      <c r="D33" s="32"/>
      <c r="E33" s="40" t="s">
        <v>42</v>
      </c>
      <c r="F33" s="32" t="s">
        <v>141</v>
      </c>
      <c r="G33" s="32"/>
      <c r="H33" s="32" t="s">
        <v>30</v>
      </c>
      <c r="I33" s="54"/>
      <c r="J33" s="54">
        <v>40009</v>
      </c>
      <c r="K33" s="3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row>
    <row r="34" spans="1:73">
      <c r="A34" s="14"/>
      <c r="B34" s="16"/>
      <c r="D34" s="12"/>
      <c r="E34" s="14"/>
      <c r="F34" s="15"/>
      <c r="G34" s="12"/>
      <c r="I34" s="59"/>
      <c r="J34" s="60"/>
    </row>
    <row r="35" spans="1:73">
      <c r="A35" s="14"/>
      <c r="B35" s="16"/>
      <c r="D35" s="12"/>
      <c r="E35" s="14"/>
      <c r="F35" s="15"/>
      <c r="G35" s="12"/>
      <c r="I35" s="59"/>
      <c r="J35" s="60"/>
    </row>
    <row r="36" spans="1:73">
      <c r="A36" s="14"/>
      <c r="B36" s="16"/>
      <c r="D36" s="12"/>
      <c r="E36" s="14"/>
      <c r="F36" s="15"/>
      <c r="G36" s="12"/>
      <c r="I36" s="59"/>
      <c r="J36" s="60"/>
    </row>
    <row r="37" spans="1:73">
      <c r="A37" s="14"/>
      <c r="B37" s="16"/>
      <c r="D37" s="12"/>
      <c r="E37" s="14"/>
      <c r="F37" s="15"/>
      <c r="G37" s="12"/>
      <c r="I37" s="59"/>
      <c r="J37" s="60"/>
    </row>
    <row r="38" spans="1:73">
      <c r="A38" s="14"/>
      <c r="B38" s="16"/>
      <c r="D38" s="12"/>
      <c r="E38" s="14"/>
      <c r="F38" s="15"/>
      <c r="G38" s="12"/>
      <c r="I38" s="59"/>
      <c r="J38" s="60"/>
    </row>
    <row r="39" spans="1:73">
      <c r="A39" s="14"/>
      <c r="B39" s="16"/>
      <c r="D39" s="12"/>
      <c r="E39" s="14"/>
      <c r="F39" s="15"/>
      <c r="G39" s="12"/>
      <c r="I39" s="59"/>
      <c r="J39" s="60"/>
    </row>
    <row r="40" spans="1:73">
      <c r="A40" s="14"/>
      <c r="B40" s="16"/>
      <c r="D40" s="12"/>
      <c r="E40" s="14"/>
      <c r="F40" s="15"/>
      <c r="G40" s="12"/>
      <c r="I40" s="59"/>
      <c r="J40" s="60"/>
    </row>
    <row r="41" spans="1:73">
      <c r="A41" s="14"/>
      <c r="B41" s="16"/>
      <c r="D41" s="12"/>
      <c r="E41" s="14"/>
      <c r="F41" s="15"/>
      <c r="G41" s="12"/>
      <c r="I41" s="59"/>
      <c r="J41" s="60"/>
    </row>
    <row r="42" spans="1:73">
      <c r="A42" s="14"/>
      <c r="B42" s="16"/>
      <c r="D42" s="12"/>
      <c r="E42" s="14"/>
      <c r="F42" s="15"/>
      <c r="G42" s="12"/>
      <c r="I42" s="59"/>
      <c r="J42" s="60"/>
    </row>
    <row r="43" spans="1:73">
      <c r="A43" s="14"/>
      <c r="B43" s="16"/>
      <c r="D43" s="12"/>
      <c r="E43" s="14"/>
      <c r="F43" s="15"/>
      <c r="G43" s="12"/>
      <c r="I43" s="59"/>
      <c r="J43" s="60"/>
    </row>
    <row r="44" spans="1:73">
      <c r="A44" s="14"/>
      <c r="B44" s="16"/>
      <c r="D44" s="12"/>
      <c r="E44" s="14"/>
      <c r="F44" s="15"/>
      <c r="G44" s="12"/>
      <c r="I44" s="59"/>
      <c r="J44" s="60"/>
    </row>
    <row r="45" spans="1:73">
      <c r="A45" s="14"/>
      <c r="B45" s="16"/>
      <c r="D45" s="12"/>
      <c r="E45" s="14"/>
      <c r="F45" s="15"/>
      <c r="G45" s="12"/>
      <c r="I45" s="59"/>
      <c r="J45" s="60"/>
    </row>
    <row r="46" spans="1:73">
      <c r="A46" s="14"/>
      <c r="B46" s="16"/>
      <c r="D46" s="12"/>
      <c r="E46" s="14"/>
      <c r="F46" s="15"/>
      <c r="G46" s="12"/>
      <c r="I46" s="59"/>
      <c r="J46" s="60"/>
    </row>
    <row r="47" spans="1:73">
      <c r="A47" s="14"/>
      <c r="B47" s="16"/>
      <c r="D47" s="12"/>
      <c r="E47" s="14"/>
      <c r="F47" s="15"/>
      <c r="G47" s="12"/>
      <c r="I47" s="59"/>
      <c r="J47" s="60"/>
    </row>
    <row r="48" spans="1:73">
      <c r="A48" s="14"/>
      <c r="B48" s="16"/>
      <c r="D48" s="12"/>
      <c r="E48" s="14"/>
      <c r="F48" s="15"/>
      <c r="G48" s="12"/>
      <c r="I48" s="59"/>
      <c r="J48" s="60"/>
    </row>
    <row r="49" spans="1:10">
      <c r="A49" s="14"/>
      <c r="B49" s="16"/>
      <c r="D49" s="12"/>
      <c r="E49" s="14"/>
      <c r="F49" s="15"/>
      <c r="G49" s="12"/>
      <c r="I49" s="59"/>
      <c r="J49" s="60"/>
    </row>
    <row r="50" spans="1:10">
      <c r="A50" s="14"/>
      <c r="B50" s="16"/>
      <c r="D50" s="12"/>
      <c r="E50" s="14"/>
      <c r="F50" s="15"/>
      <c r="G50" s="12"/>
      <c r="I50" s="59"/>
      <c r="J50" s="60"/>
    </row>
    <row r="51" spans="1:10">
      <c r="A51" s="14"/>
      <c r="B51" s="16"/>
      <c r="D51" s="12"/>
      <c r="E51" s="14"/>
      <c r="F51" s="15"/>
      <c r="G51" s="12"/>
      <c r="I51" s="59"/>
      <c r="J51" s="60"/>
    </row>
    <row r="52" spans="1:10">
      <c r="A52" s="14"/>
      <c r="B52" s="16"/>
      <c r="D52" s="12"/>
      <c r="E52" s="14"/>
      <c r="F52" s="15"/>
      <c r="G52" s="12"/>
      <c r="I52" s="59"/>
      <c r="J52" s="60"/>
    </row>
    <row r="53" spans="1:10">
      <c r="A53" s="14"/>
      <c r="B53" s="16"/>
      <c r="D53" s="12"/>
      <c r="E53" s="14"/>
      <c r="F53" s="15"/>
      <c r="G53" s="12"/>
      <c r="I53" s="59"/>
      <c r="J53" s="60"/>
    </row>
    <row r="54" spans="1:10">
      <c r="A54" s="14"/>
      <c r="B54" s="16"/>
      <c r="D54" s="12"/>
      <c r="E54" s="14"/>
      <c r="F54" s="15"/>
      <c r="G54" s="12"/>
      <c r="I54" s="59"/>
      <c r="J54" s="60"/>
    </row>
    <row r="55" spans="1:10">
      <c r="A55" s="14"/>
      <c r="B55" s="16"/>
      <c r="D55" s="12"/>
      <c r="E55" s="14"/>
      <c r="F55" s="15"/>
      <c r="G55" s="12"/>
      <c r="I55" s="59"/>
      <c r="J55" s="60"/>
    </row>
    <row r="56" spans="1:10">
      <c r="A56" s="14"/>
      <c r="B56" s="16"/>
      <c r="D56" s="12"/>
      <c r="E56" s="14"/>
      <c r="F56" s="15"/>
      <c r="G56" s="12"/>
      <c r="I56" s="59"/>
      <c r="J56" s="60"/>
    </row>
    <row r="57" spans="1:10">
      <c r="A57" s="14"/>
      <c r="B57" s="16"/>
      <c r="D57" s="12"/>
      <c r="E57" s="14"/>
      <c r="F57" s="15"/>
      <c r="G57" s="12"/>
      <c r="I57" s="59"/>
      <c r="J57" s="60"/>
    </row>
    <row r="58" spans="1:10">
      <c r="A58" s="14"/>
      <c r="B58" s="16"/>
      <c r="D58" s="12"/>
      <c r="E58" s="14"/>
      <c r="F58" s="15"/>
      <c r="G58" s="12"/>
      <c r="I58" s="59"/>
      <c r="J58" s="60"/>
    </row>
    <row r="59" spans="1:10">
      <c r="A59" s="14"/>
      <c r="B59" s="16"/>
      <c r="D59" s="12"/>
      <c r="E59" s="14"/>
      <c r="F59" s="15"/>
      <c r="G59" s="12"/>
      <c r="I59" s="59"/>
      <c r="J59" s="60"/>
    </row>
    <row r="60" spans="1:10">
      <c r="A60" s="14"/>
      <c r="B60" s="16"/>
      <c r="D60" s="12"/>
      <c r="E60" s="14"/>
      <c r="F60" s="15"/>
      <c r="G60" s="12"/>
      <c r="I60" s="59"/>
      <c r="J60" s="60"/>
    </row>
    <row r="61" spans="1:10">
      <c r="A61" s="14"/>
      <c r="B61" s="16"/>
      <c r="D61" s="14"/>
      <c r="E61" s="14"/>
      <c r="F61" s="12"/>
      <c r="G61" s="12"/>
      <c r="I61" s="62"/>
    </row>
    <row r="62" spans="1:10">
      <c r="A62" s="14"/>
      <c r="B62" s="16"/>
      <c r="D62" s="14"/>
      <c r="E62" s="14"/>
      <c r="F62" s="12"/>
      <c r="G62" s="12"/>
      <c r="I62" s="62"/>
    </row>
    <row r="63" spans="1:10">
      <c r="A63" s="14"/>
      <c r="B63" s="16"/>
      <c r="D63" s="14"/>
      <c r="E63" s="14"/>
      <c r="F63" s="12"/>
      <c r="G63" s="12"/>
      <c r="I63" s="62"/>
    </row>
    <row r="64" spans="1:10">
      <c r="A64" s="14"/>
      <c r="B64" s="16"/>
      <c r="D64" s="14"/>
      <c r="E64" s="14"/>
      <c r="F64" s="12"/>
      <c r="G64" s="12"/>
      <c r="I64" s="62"/>
    </row>
    <row r="65" spans="1:9">
      <c r="A65" s="14"/>
      <c r="B65" s="16"/>
      <c r="D65" s="14"/>
      <c r="E65" s="14"/>
      <c r="F65" s="12"/>
      <c r="G65" s="12"/>
      <c r="I65" s="62"/>
    </row>
    <row r="66" spans="1:9">
      <c r="A66" s="14"/>
      <c r="B66" s="16"/>
      <c r="D66" s="14"/>
      <c r="E66" s="14"/>
      <c r="F66" s="12"/>
      <c r="G66" s="12"/>
      <c r="I66" s="62"/>
    </row>
    <row r="67" spans="1:9">
      <c r="A67" s="14"/>
      <c r="B67" s="16"/>
      <c r="D67" s="14"/>
      <c r="E67" s="14"/>
      <c r="F67" s="12"/>
      <c r="G67" s="12"/>
      <c r="I67" s="62"/>
    </row>
    <row r="68" spans="1:9">
      <c r="A68" s="14"/>
      <c r="B68" s="16"/>
      <c r="D68" s="14"/>
      <c r="E68" s="14"/>
      <c r="F68" s="12"/>
      <c r="G68" s="12"/>
      <c r="I68" s="62"/>
    </row>
    <row r="69" spans="1:9">
      <c r="A69" s="14"/>
      <c r="B69" s="16"/>
      <c r="D69" s="14"/>
      <c r="E69" s="14"/>
      <c r="F69" s="12"/>
      <c r="G69" s="12"/>
      <c r="I69" s="62"/>
    </row>
    <row r="70" spans="1:9">
      <c r="A70" s="14"/>
      <c r="B70" s="16"/>
      <c r="D70" s="14"/>
      <c r="E70" s="14"/>
      <c r="F70" s="12"/>
      <c r="G70" s="12"/>
      <c r="I70" s="62"/>
    </row>
    <row r="71" spans="1:9">
      <c r="A71" s="14"/>
      <c r="B71" s="16"/>
      <c r="D71" s="14"/>
      <c r="E71" s="14"/>
      <c r="F71" s="12"/>
      <c r="G71" s="12"/>
      <c r="I71" s="62"/>
    </row>
    <row r="72" spans="1:9">
      <c r="A72" s="14"/>
      <c r="B72" s="16"/>
      <c r="D72" s="14"/>
      <c r="E72" s="14"/>
      <c r="F72" s="12"/>
      <c r="G72" s="12"/>
      <c r="I72" s="62"/>
    </row>
    <row r="73" spans="1:9">
      <c r="A73" s="14"/>
      <c r="B73" s="16"/>
      <c r="D73" s="14"/>
      <c r="E73" s="14"/>
      <c r="F73" s="12"/>
      <c r="G73" s="12"/>
      <c r="I73" s="62"/>
    </row>
    <row r="74" spans="1:9">
      <c r="A74" s="14"/>
      <c r="B74" s="16"/>
      <c r="D74" s="14"/>
      <c r="E74" s="14"/>
      <c r="F74" s="12"/>
      <c r="G74" s="12"/>
      <c r="I74" s="62"/>
    </row>
    <row r="75" spans="1:9">
      <c r="A75" s="14"/>
      <c r="B75" s="16"/>
      <c r="D75" s="14"/>
      <c r="E75" s="14"/>
      <c r="F75" s="12"/>
      <c r="G75" s="12"/>
      <c r="I75" s="62"/>
    </row>
    <row r="76" spans="1:9">
      <c r="A76" s="14"/>
      <c r="B76" s="16"/>
      <c r="D76" s="14"/>
      <c r="E76" s="14"/>
      <c r="F76" s="12"/>
      <c r="G76" s="12"/>
      <c r="I76" s="62"/>
    </row>
    <row r="77" spans="1:9">
      <c r="A77" s="14"/>
      <c r="B77" s="16"/>
      <c r="D77" s="14"/>
      <c r="E77" s="14"/>
      <c r="F77" s="12"/>
      <c r="G77" s="12"/>
      <c r="I77" s="62"/>
    </row>
    <row r="78" spans="1:9">
      <c r="A78" s="14"/>
      <c r="B78" s="16"/>
      <c r="D78" s="14"/>
      <c r="E78" s="14"/>
      <c r="F78" s="12"/>
      <c r="G78" s="12"/>
      <c r="I78" s="62"/>
    </row>
    <row r="79" spans="1:9">
      <c r="A79" s="14"/>
      <c r="B79" s="16"/>
      <c r="D79" s="14"/>
      <c r="E79" s="14"/>
      <c r="F79" s="12"/>
      <c r="G79" s="12"/>
      <c r="I79" s="62"/>
    </row>
    <row r="80" spans="1:9">
      <c r="A80" s="14"/>
      <c r="B80" s="16"/>
      <c r="D80" s="14"/>
      <c r="E80" s="14"/>
      <c r="F80" s="12"/>
      <c r="G80" s="12"/>
      <c r="I80" s="62"/>
    </row>
    <row r="81" spans="1:9">
      <c r="A81" s="14"/>
      <c r="B81" s="16"/>
      <c r="D81" s="14"/>
      <c r="E81" s="14"/>
      <c r="F81" s="12"/>
      <c r="G81" s="12"/>
      <c r="I81" s="62"/>
    </row>
    <row r="82" spans="1:9">
      <c r="A82" s="14"/>
      <c r="B82" s="16"/>
      <c r="D82" s="14"/>
      <c r="E82" s="14"/>
      <c r="F82" s="12"/>
      <c r="G82" s="12"/>
      <c r="I82" s="62"/>
    </row>
    <row r="83" spans="1:9">
      <c r="A83" s="14"/>
      <c r="B83" s="16"/>
      <c r="D83" s="14"/>
      <c r="E83" s="14"/>
      <c r="F83" s="12"/>
      <c r="G83" s="12"/>
      <c r="I83" s="62"/>
    </row>
    <row r="84" spans="1:9">
      <c r="A84" s="14"/>
      <c r="B84" s="16"/>
      <c r="D84" s="14"/>
      <c r="E84" s="14"/>
      <c r="F84" s="12"/>
      <c r="G84" s="12"/>
      <c r="I84" s="62"/>
    </row>
    <row r="85" spans="1:9">
      <c r="A85" s="14"/>
      <c r="B85" s="16"/>
      <c r="D85" s="14"/>
      <c r="E85" s="14"/>
      <c r="F85" s="12"/>
      <c r="G85" s="12"/>
      <c r="I85" s="62"/>
    </row>
    <row r="86" spans="1:9">
      <c r="A86" s="14"/>
      <c r="B86" s="16"/>
      <c r="D86" s="14"/>
      <c r="E86" s="14"/>
      <c r="F86" s="12"/>
      <c r="G86" s="12"/>
      <c r="I86" s="62"/>
    </row>
    <row r="87" spans="1:9">
      <c r="A87" s="14"/>
      <c r="B87" s="16"/>
      <c r="D87" s="14"/>
      <c r="E87" s="14"/>
      <c r="F87" s="12"/>
      <c r="G87" s="12"/>
      <c r="I87" s="62"/>
    </row>
    <row r="88" spans="1:9">
      <c r="A88" s="14"/>
      <c r="B88" s="16"/>
      <c r="D88" s="14"/>
      <c r="E88" s="14"/>
      <c r="F88" s="12"/>
      <c r="G88" s="12"/>
      <c r="I88" s="62"/>
    </row>
    <row r="89" spans="1:9">
      <c r="A89" s="14"/>
      <c r="B89" s="16"/>
      <c r="D89" s="14"/>
      <c r="E89" s="14"/>
      <c r="F89" s="12"/>
      <c r="G89" s="12"/>
      <c r="I89" s="62"/>
    </row>
    <row r="90" spans="1:9">
      <c r="A90" s="14"/>
      <c r="B90" s="16"/>
      <c r="D90" s="14"/>
      <c r="E90" s="14"/>
      <c r="F90" s="12"/>
      <c r="G90" s="12"/>
      <c r="I90" s="62"/>
    </row>
    <row r="91" spans="1:9">
      <c r="A91" s="14"/>
      <c r="B91" s="16"/>
      <c r="D91" s="14"/>
      <c r="E91" s="14"/>
      <c r="F91" s="12"/>
      <c r="G91" s="12"/>
      <c r="I91" s="62"/>
    </row>
    <row r="92" spans="1:9">
      <c r="A92" s="14"/>
      <c r="B92" s="16"/>
      <c r="D92" s="14"/>
      <c r="E92" s="14"/>
      <c r="F92" s="12"/>
      <c r="G92" s="12"/>
      <c r="I92" s="62"/>
    </row>
    <row r="93" spans="1:9">
      <c r="A93" s="14"/>
      <c r="B93" s="16"/>
      <c r="D93" s="14"/>
      <c r="E93" s="14"/>
      <c r="F93" s="12"/>
      <c r="G93" s="12"/>
      <c r="I93" s="62"/>
    </row>
    <row r="94" spans="1:9">
      <c r="A94" s="14"/>
      <c r="B94" s="16"/>
      <c r="D94" s="14"/>
      <c r="E94" s="14"/>
      <c r="F94" s="12"/>
      <c r="G94" s="12"/>
      <c r="I94" s="62"/>
    </row>
    <row r="95" spans="1:9">
      <c r="A95" s="14"/>
      <c r="B95" s="16"/>
      <c r="D95" s="14"/>
      <c r="E95" s="14"/>
      <c r="F95" s="12"/>
      <c r="G95" s="12"/>
      <c r="I95" s="62"/>
    </row>
    <row r="96" spans="1:9">
      <c r="A96" s="14"/>
      <c r="B96" s="16"/>
      <c r="D96" s="14"/>
      <c r="E96" s="14"/>
      <c r="F96" s="12"/>
      <c r="G96" s="12"/>
      <c r="I96" s="62"/>
    </row>
    <row r="97" spans="1:9">
      <c r="A97" s="14"/>
      <c r="B97" s="16"/>
      <c r="D97" s="14"/>
      <c r="E97" s="14"/>
      <c r="F97" s="12"/>
      <c r="G97" s="12"/>
      <c r="I97" s="62"/>
    </row>
    <row r="98" spans="1:9">
      <c r="A98" s="14"/>
      <c r="B98" s="16"/>
      <c r="D98" s="14"/>
      <c r="E98" s="14"/>
      <c r="F98" s="12"/>
      <c r="G98" s="12"/>
      <c r="I98" s="62"/>
    </row>
    <row r="99" spans="1:9">
      <c r="A99" s="14"/>
      <c r="B99" s="16"/>
      <c r="D99" s="14"/>
      <c r="E99" s="14"/>
      <c r="F99" s="12"/>
      <c r="G99" s="12"/>
      <c r="I99" s="62"/>
    </row>
    <row r="100" spans="1:9">
      <c r="A100" s="14"/>
      <c r="B100" s="16"/>
      <c r="D100" s="14"/>
      <c r="E100" s="14"/>
      <c r="F100" s="12"/>
      <c r="G100" s="12"/>
      <c r="I100" s="62"/>
    </row>
    <row r="101" spans="1:9">
      <c r="A101" s="14"/>
      <c r="B101" s="16"/>
      <c r="D101" s="14"/>
      <c r="E101" s="14"/>
      <c r="F101" s="12"/>
      <c r="G101" s="12"/>
      <c r="I101" s="62"/>
    </row>
    <row r="102" spans="1:9">
      <c r="A102" s="14"/>
      <c r="B102" s="16"/>
      <c r="D102" s="14"/>
      <c r="E102" s="14"/>
      <c r="F102" s="12"/>
      <c r="G102" s="12"/>
      <c r="I102" s="62"/>
    </row>
    <row r="103" spans="1:9">
      <c r="A103" s="14"/>
      <c r="B103" s="16"/>
      <c r="D103" s="14"/>
      <c r="E103" s="14"/>
      <c r="F103" s="12"/>
      <c r="G103" s="12"/>
      <c r="I103" s="62"/>
    </row>
    <row r="104" spans="1:9">
      <c r="A104" s="14"/>
      <c r="B104" s="16"/>
      <c r="D104" s="14"/>
      <c r="E104" s="14"/>
      <c r="F104" s="12"/>
      <c r="G104" s="12"/>
      <c r="I104" s="62"/>
    </row>
    <row r="105" spans="1:9">
      <c r="A105" s="14"/>
      <c r="B105" s="16"/>
      <c r="D105" s="14"/>
      <c r="E105" s="14"/>
      <c r="F105" s="12"/>
      <c r="G105" s="12"/>
      <c r="I105" s="62"/>
    </row>
    <row r="106" spans="1:9">
      <c r="A106" s="14"/>
      <c r="B106" s="16"/>
      <c r="D106" s="14"/>
      <c r="E106" s="14"/>
      <c r="F106" s="12"/>
      <c r="G106" s="12"/>
      <c r="I106" s="62"/>
    </row>
    <row r="107" spans="1:9">
      <c r="A107" s="14"/>
      <c r="B107" s="16"/>
      <c r="D107" s="14"/>
      <c r="E107" s="14"/>
      <c r="F107" s="12"/>
      <c r="G107" s="12"/>
      <c r="I107" s="62"/>
    </row>
    <row r="108" spans="1:9">
      <c r="A108" s="14"/>
      <c r="B108" s="16"/>
      <c r="D108" s="14"/>
      <c r="E108" s="14"/>
      <c r="F108" s="12"/>
      <c r="G108" s="12"/>
      <c r="I108" s="62"/>
    </row>
    <row r="109" spans="1:9">
      <c r="A109" s="14"/>
      <c r="B109" s="16"/>
      <c r="D109" s="14"/>
      <c r="E109" s="14"/>
      <c r="F109" s="12"/>
      <c r="G109" s="12"/>
      <c r="I109" s="62"/>
    </row>
    <row r="110" spans="1:9">
      <c r="A110" s="14"/>
      <c r="B110" s="16"/>
      <c r="D110" s="14"/>
      <c r="E110" s="14"/>
      <c r="F110" s="12"/>
      <c r="G110" s="12"/>
      <c r="I110" s="62"/>
    </row>
    <row r="111" spans="1:9">
      <c r="A111" s="14"/>
      <c r="B111" s="16"/>
      <c r="D111" s="14"/>
      <c r="E111" s="14"/>
      <c r="F111" s="12"/>
      <c r="G111" s="12"/>
      <c r="I111" s="62"/>
    </row>
    <row r="112" spans="1:9">
      <c r="A112" s="14"/>
      <c r="B112" s="16"/>
      <c r="D112" s="14"/>
      <c r="E112" s="14"/>
      <c r="F112" s="12"/>
      <c r="G112" s="12"/>
      <c r="I112" s="62"/>
    </row>
    <row r="113" spans="1:9">
      <c r="A113" s="14"/>
      <c r="B113" s="16"/>
      <c r="D113" s="14"/>
      <c r="E113" s="14"/>
      <c r="F113" s="12"/>
      <c r="G113" s="12"/>
      <c r="I113" s="62"/>
    </row>
    <row r="114" spans="1:9">
      <c r="A114" s="14"/>
      <c r="B114" s="16"/>
      <c r="D114" s="14"/>
      <c r="E114" s="14"/>
      <c r="F114" s="12"/>
      <c r="G114" s="12"/>
      <c r="I114" s="62"/>
    </row>
    <row r="115" spans="1:9">
      <c r="A115" s="14"/>
      <c r="B115" s="16"/>
      <c r="D115" s="14"/>
      <c r="E115" s="14"/>
      <c r="F115" s="12"/>
      <c r="G115" s="12"/>
      <c r="I115" s="62"/>
    </row>
    <row r="116" spans="1:9">
      <c r="A116" s="14"/>
      <c r="B116" s="16"/>
      <c r="D116" s="14"/>
      <c r="E116" s="14"/>
      <c r="F116" s="12"/>
      <c r="G116" s="12"/>
      <c r="I116" s="62"/>
    </row>
    <row r="117" spans="1:9">
      <c r="A117" s="14"/>
      <c r="B117" s="16"/>
      <c r="D117" s="14"/>
      <c r="E117" s="14"/>
      <c r="F117" s="12"/>
      <c r="G117" s="12"/>
      <c r="I117" s="62"/>
    </row>
    <row r="118" spans="1:9">
      <c r="A118" s="14"/>
      <c r="B118" s="16"/>
      <c r="D118" s="14"/>
      <c r="E118" s="14"/>
      <c r="F118" s="12"/>
      <c r="G118" s="12"/>
      <c r="I118" s="62"/>
    </row>
    <row r="119" spans="1:9">
      <c r="A119" s="14"/>
      <c r="B119" s="16"/>
      <c r="D119" s="14"/>
      <c r="E119" s="14"/>
      <c r="F119" s="12"/>
      <c r="G119" s="12"/>
      <c r="I119" s="62"/>
    </row>
    <row r="120" spans="1:9">
      <c r="A120" s="14"/>
      <c r="B120" s="16"/>
      <c r="D120" s="14"/>
      <c r="E120" s="14"/>
      <c r="F120" s="12"/>
      <c r="G120" s="12"/>
      <c r="I120" s="62"/>
    </row>
    <row r="121" spans="1:9">
      <c r="A121" s="14"/>
      <c r="B121" s="16"/>
      <c r="D121" s="14"/>
      <c r="E121" s="14"/>
      <c r="F121" s="12"/>
      <c r="G121" s="12"/>
      <c r="I121" s="62"/>
    </row>
    <row r="122" spans="1:9">
      <c r="A122" s="14"/>
      <c r="B122" s="16"/>
      <c r="D122" s="14"/>
      <c r="E122" s="14"/>
      <c r="F122" s="12"/>
      <c r="G122" s="12"/>
      <c r="I122" s="62"/>
    </row>
    <row r="123" spans="1:9">
      <c r="A123" s="14"/>
      <c r="B123" s="16"/>
      <c r="D123" s="14"/>
      <c r="E123" s="14"/>
      <c r="F123" s="12"/>
      <c r="G123" s="12"/>
      <c r="I123" s="62"/>
    </row>
    <row r="124" spans="1:9">
      <c r="A124" s="14"/>
      <c r="B124" s="16"/>
      <c r="D124" s="14"/>
      <c r="E124" s="14"/>
      <c r="F124" s="12"/>
      <c r="G124" s="12"/>
      <c r="I124" s="62"/>
    </row>
    <row r="125" spans="1:9">
      <c r="A125" s="14"/>
      <c r="B125" s="16"/>
      <c r="D125" s="14"/>
      <c r="E125" s="14"/>
      <c r="F125" s="12"/>
      <c r="G125" s="12"/>
      <c r="I125" s="62"/>
    </row>
    <row r="126" spans="1:9">
      <c r="A126" s="14"/>
      <c r="B126" s="16"/>
      <c r="D126" s="14"/>
      <c r="E126" s="14"/>
      <c r="F126" s="12"/>
      <c r="G126" s="12"/>
      <c r="I126" s="62"/>
    </row>
    <row r="127" spans="1:9">
      <c r="A127" s="14"/>
      <c r="B127" s="16"/>
      <c r="D127" s="14"/>
      <c r="E127" s="14"/>
      <c r="F127" s="12"/>
      <c r="G127" s="12"/>
      <c r="I127" s="62"/>
    </row>
    <row r="128" spans="1:9">
      <c r="A128" s="14"/>
      <c r="B128" s="16"/>
      <c r="D128" s="14"/>
      <c r="E128" s="14"/>
      <c r="F128" s="12"/>
      <c r="G128" s="12"/>
      <c r="I128" s="62"/>
    </row>
    <row r="129" spans="1:9">
      <c r="A129" s="14"/>
      <c r="B129" s="16"/>
      <c r="D129" s="14"/>
      <c r="E129" s="14"/>
      <c r="F129" s="12"/>
      <c r="G129" s="12"/>
      <c r="I129" s="62"/>
    </row>
    <row r="130" spans="1:9">
      <c r="A130" s="14"/>
      <c r="B130" s="16"/>
      <c r="D130" s="14"/>
      <c r="E130" s="14"/>
      <c r="F130" s="12"/>
      <c r="G130" s="12"/>
      <c r="I130" s="62"/>
    </row>
    <row r="131" spans="1:9">
      <c r="A131" s="14"/>
      <c r="B131" s="16"/>
      <c r="D131" s="14"/>
      <c r="E131" s="14"/>
      <c r="F131" s="12"/>
      <c r="G131" s="12"/>
      <c r="I131" s="62"/>
    </row>
    <row r="132" spans="1:9">
      <c r="A132" s="14"/>
      <c r="B132" s="16"/>
      <c r="D132" s="14"/>
      <c r="E132" s="14"/>
      <c r="F132" s="12"/>
      <c r="G132" s="12"/>
      <c r="I132" s="62"/>
    </row>
    <row r="133" spans="1:9">
      <c r="A133" s="14"/>
      <c r="B133" s="16"/>
      <c r="D133" s="14"/>
      <c r="E133" s="14"/>
      <c r="F133" s="12"/>
      <c r="G133" s="12"/>
      <c r="I133" s="62"/>
    </row>
    <row r="134" spans="1:9">
      <c r="A134" s="14"/>
      <c r="B134" s="16"/>
      <c r="D134" s="14"/>
      <c r="E134" s="14"/>
      <c r="F134" s="12"/>
      <c r="G134" s="12"/>
      <c r="I134" s="62"/>
    </row>
    <row r="135" spans="1:9">
      <c r="A135" s="14"/>
      <c r="B135" s="16"/>
      <c r="D135" s="14"/>
      <c r="E135" s="14"/>
      <c r="F135" s="12"/>
      <c r="G135" s="12"/>
      <c r="I135" s="62"/>
    </row>
    <row r="136" spans="1:9">
      <c r="A136" s="14"/>
      <c r="B136" s="16"/>
      <c r="D136" s="14"/>
      <c r="E136" s="14"/>
      <c r="F136" s="12"/>
      <c r="G136" s="12"/>
      <c r="I136" s="62"/>
    </row>
    <row r="137" spans="1:9">
      <c r="A137" s="14"/>
      <c r="B137" s="16"/>
      <c r="D137" s="14"/>
      <c r="E137" s="14"/>
      <c r="F137" s="12"/>
      <c r="G137" s="12"/>
      <c r="I137" s="62"/>
    </row>
    <row r="138" spans="1:9">
      <c r="A138" s="14"/>
      <c r="B138" s="16"/>
      <c r="D138" s="14"/>
      <c r="E138" s="14"/>
      <c r="F138" s="12"/>
      <c r="G138" s="12"/>
      <c r="I138" s="62"/>
    </row>
    <row r="139" spans="1:9">
      <c r="A139" s="14"/>
      <c r="B139" s="16"/>
      <c r="D139" s="14"/>
      <c r="E139" s="14"/>
      <c r="F139" s="12"/>
      <c r="G139" s="12"/>
      <c r="I139" s="62"/>
    </row>
    <row r="140" spans="1:9">
      <c r="A140" s="14"/>
      <c r="B140" s="16"/>
      <c r="D140" s="14"/>
      <c r="E140" s="14"/>
      <c r="F140" s="12"/>
      <c r="G140" s="12"/>
      <c r="I140" s="62"/>
    </row>
    <row r="141" spans="1:9">
      <c r="A141" s="14"/>
      <c r="B141" s="16"/>
      <c r="D141" s="14"/>
      <c r="E141" s="14"/>
      <c r="F141" s="12"/>
      <c r="G141" s="12"/>
      <c r="I141" s="62"/>
    </row>
    <row r="142" spans="1:9">
      <c r="A142" s="14"/>
      <c r="B142" s="16"/>
      <c r="D142" s="14"/>
      <c r="E142" s="14"/>
      <c r="F142" s="12"/>
      <c r="G142" s="12"/>
      <c r="I142" s="62"/>
    </row>
    <row r="143" spans="1:9">
      <c r="A143" s="14"/>
      <c r="B143" s="16"/>
      <c r="D143" s="14"/>
      <c r="E143" s="14"/>
      <c r="F143" s="12"/>
      <c r="G143" s="12"/>
      <c r="I143" s="62"/>
    </row>
    <row r="144" spans="1:9">
      <c r="A144" s="14"/>
      <c r="B144" s="16"/>
      <c r="D144" s="14"/>
      <c r="E144" s="14"/>
      <c r="F144" s="12"/>
      <c r="G144" s="12"/>
      <c r="I144" s="62"/>
    </row>
    <row r="145" spans="1:9">
      <c r="A145" s="14"/>
      <c r="B145" s="16"/>
      <c r="D145" s="14"/>
      <c r="E145" s="14"/>
      <c r="F145" s="12"/>
      <c r="G145" s="12"/>
      <c r="I145" s="62"/>
    </row>
    <row r="146" spans="1:9">
      <c r="A146" s="14"/>
      <c r="B146" s="16"/>
      <c r="D146" s="14"/>
      <c r="E146" s="14"/>
      <c r="F146" s="12"/>
      <c r="G146" s="12"/>
      <c r="I146" s="62"/>
    </row>
    <row r="147" spans="1:9">
      <c r="A147" s="14"/>
      <c r="B147" s="16"/>
      <c r="D147" s="14"/>
      <c r="E147" s="14"/>
      <c r="F147" s="12"/>
      <c r="G147" s="12"/>
      <c r="I147" s="62"/>
    </row>
    <row r="148" spans="1:9">
      <c r="A148" s="14"/>
      <c r="B148" s="16"/>
      <c r="D148" s="14"/>
      <c r="E148" s="14"/>
      <c r="F148" s="12"/>
      <c r="G148" s="12"/>
      <c r="I148" s="62"/>
    </row>
    <row r="149" spans="1:9">
      <c r="A149" s="14"/>
      <c r="B149" s="16"/>
      <c r="D149" s="14"/>
      <c r="E149" s="14"/>
      <c r="F149" s="12"/>
      <c r="G149" s="12"/>
      <c r="I149" s="62"/>
    </row>
    <row r="150" spans="1:9">
      <c r="A150" s="14"/>
      <c r="B150" s="16"/>
      <c r="D150" s="14"/>
      <c r="E150" s="14"/>
      <c r="F150" s="12"/>
      <c r="G150" s="12"/>
      <c r="I150" s="62"/>
    </row>
    <row r="151" spans="1:9">
      <c r="A151" s="14"/>
      <c r="B151" s="16"/>
      <c r="D151" s="14"/>
      <c r="E151" s="14"/>
      <c r="F151" s="12"/>
      <c r="G151" s="12"/>
      <c r="I151" s="62"/>
    </row>
    <row r="152" spans="1:9">
      <c r="A152" s="14"/>
      <c r="B152" s="16"/>
      <c r="D152" s="14"/>
      <c r="E152" s="14"/>
      <c r="F152" s="12"/>
      <c r="G152" s="12"/>
      <c r="I152" s="62"/>
    </row>
    <row r="153" spans="1:9">
      <c r="A153" s="14"/>
      <c r="B153" s="16"/>
      <c r="D153" s="14"/>
      <c r="E153" s="14"/>
      <c r="F153" s="12"/>
      <c r="G153" s="12"/>
      <c r="I153" s="62"/>
    </row>
    <row r="154" spans="1:9">
      <c r="A154" s="14"/>
      <c r="B154" s="16"/>
      <c r="D154" s="14"/>
      <c r="E154" s="14"/>
      <c r="F154" s="12"/>
      <c r="G154" s="12"/>
      <c r="I154" s="62"/>
    </row>
    <row r="155" spans="1:9">
      <c r="A155" s="14"/>
      <c r="B155" s="16"/>
      <c r="D155" s="14"/>
      <c r="E155" s="14"/>
      <c r="F155" s="12"/>
      <c r="G155" s="12"/>
      <c r="I155" s="62"/>
    </row>
    <row r="156" spans="1:9">
      <c r="A156" s="14"/>
      <c r="B156" s="16"/>
      <c r="D156" s="14"/>
      <c r="E156" s="14"/>
      <c r="F156" s="12"/>
      <c r="G156" s="12"/>
      <c r="I156" s="62"/>
    </row>
    <row r="157" spans="1:9">
      <c r="A157" s="14"/>
      <c r="B157" s="16"/>
      <c r="D157" s="14"/>
      <c r="E157" s="14"/>
      <c r="F157" s="12"/>
      <c r="G157" s="12"/>
      <c r="I157" s="62"/>
    </row>
    <row r="158" spans="1:9">
      <c r="A158" s="14"/>
      <c r="B158" s="16"/>
      <c r="D158" s="14"/>
      <c r="E158" s="14"/>
      <c r="F158" s="12"/>
      <c r="G158" s="12"/>
      <c r="I158" s="62"/>
    </row>
    <row r="159" spans="1:9">
      <c r="A159" s="14"/>
      <c r="B159" s="16"/>
      <c r="D159" s="14"/>
      <c r="E159" s="14"/>
      <c r="F159" s="12"/>
      <c r="G159" s="12"/>
      <c r="I159" s="62"/>
    </row>
    <row r="160" spans="1:9">
      <c r="A160" s="14"/>
      <c r="B160" s="16"/>
      <c r="D160" s="14"/>
      <c r="E160" s="14"/>
      <c r="F160" s="12"/>
      <c r="G160" s="12"/>
      <c r="I160" s="62"/>
    </row>
    <row r="161" spans="1:9">
      <c r="A161" s="14"/>
      <c r="B161" s="16"/>
      <c r="D161" s="14"/>
      <c r="E161" s="14"/>
      <c r="F161" s="12"/>
      <c r="G161" s="12"/>
      <c r="I161" s="62"/>
    </row>
    <row r="162" spans="1:9">
      <c r="A162" s="14"/>
      <c r="B162" s="16"/>
      <c r="D162" s="14"/>
      <c r="E162" s="14"/>
      <c r="F162" s="12"/>
      <c r="G162" s="12"/>
      <c r="I162" s="62"/>
    </row>
    <row r="163" spans="1:9">
      <c r="A163" s="14"/>
      <c r="B163" s="16"/>
      <c r="D163" s="14"/>
      <c r="E163" s="14"/>
      <c r="F163" s="12"/>
      <c r="G163" s="12"/>
      <c r="I163" s="62"/>
    </row>
    <row r="164" spans="1:9">
      <c r="A164" s="14"/>
      <c r="B164" s="16"/>
      <c r="D164" s="14"/>
      <c r="E164" s="14"/>
      <c r="F164" s="12"/>
      <c r="G164" s="12"/>
      <c r="I164" s="62"/>
    </row>
    <row r="165" spans="1:9">
      <c r="A165" s="14"/>
      <c r="B165" s="16"/>
      <c r="D165" s="14"/>
      <c r="E165" s="14"/>
      <c r="F165" s="12"/>
      <c r="G165" s="12"/>
      <c r="I165" s="62"/>
    </row>
    <row r="166" spans="1:9">
      <c r="A166" s="14"/>
      <c r="B166" s="16"/>
      <c r="D166" s="14"/>
      <c r="E166" s="14"/>
      <c r="F166" s="12"/>
      <c r="G166" s="12"/>
      <c r="I166" s="62"/>
    </row>
    <row r="167" spans="1:9">
      <c r="A167" s="14"/>
      <c r="B167" s="16"/>
      <c r="D167" s="14"/>
      <c r="E167" s="14"/>
      <c r="F167" s="12"/>
      <c r="G167" s="12"/>
      <c r="I167" s="62"/>
    </row>
    <row r="168" spans="1:9">
      <c r="A168" s="14"/>
      <c r="B168" s="16"/>
      <c r="D168" s="14"/>
      <c r="E168" s="14"/>
      <c r="F168" s="12"/>
      <c r="G168" s="12"/>
      <c r="I168" s="62"/>
    </row>
    <row r="169" spans="1:9">
      <c r="A169" s="14"/>
      <c r="B169" s="16"/>
      <c r="D169" s="14"/>
      <c r="E169" s="14"/>
      <c r="F169" s="12"/>
      <c r="G169" s="12"/>
      <c r="I169" s="62"/>
    </row>
    <row r="170" spans="1:9">
      <c r="A170" s="14"/>
      <c r="B170" s="16"/>
      <c r="D170" s="14"/>
      <c r="E170" s="14"/>
      <c r="F170" s="12"/>
      <c r="G170" s="12"/>
      <c r="I170" s="62"/>
    </row>
    <row r="171" spans="1:9">
      <c r="A171" s="14"/>
      <c r="B171" s="16"/>
      <c r="D171" s="14"/>
      <c r="E171" s="14"/>
      <c r="F171" s="12"/>
      <c r="G171" s="12"/>
      <c r="I171" s="62"/>
    </row>
  </sheetData>
  <sheetProtection formatCells="0" formatColumns="0" formatRows="0" insertColumns="0" insertRows="0" insertHyperlinks="0" deleteColumns="0" deleteRows="0" selectLockedCells="1" sort="0" autoFilter="0" pivotTables="0"/>
  <autoFilter ref="A4:K4"/>
  <mergeCells count="8">
    <mergeCell ref="A7:C7"/>
    <mergeCell ref="A19:C19"/>
    <mergeCell ref="A29:C29"/>
    <mergeCell ref="A1:C2"/>
    <mergeCell ref="H1:J1"/>
    <mergeCell ref="H2:J2"/>
    <mergeCell ref="H3:J3"/>
    <mergeCell ref="A5:C5"/>
  </mergeCells>
  <phoneticPr fontId="3"/>
  <dataValidations disablePrompts="1" count="1">
    <dataValidation type="list" allowBlank="1" showInputMessage="1" showErrorMessage="1" sqref="E4">
      <formula1>$M$2:$M$4</formula1>
    </dataValidation>
  </dataValidations>
  <hyperlinks>
    <hyperlink ref="C3" location="'Cover Sheet'!A1" display="Attendee list"/>
  </hyperlinks>
  <pageMargins left="0.51181102362204722" right="0.23622047244094491" top="0.74803149606299213" bottom="0.51181102362204722" header="0.51181102362204722" footer="0.23622047244094491"/>
  <pageSetup paperSize="9" scale="70" fitToHeight="5" orientation="landscape" copies="6" r:id="rId1"/>
  <headerFooter alignWithMargins="0">
    <oddFooter>&amp;C&amp;"Tahoma,Bold"HDS / Citi Confidential&amp;R&amp;"Tahoma,Regular"Page &amp;P of &amp;N</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1D2B1E99999754892D1D81B41442C11" ma:contentTypeVersion="0" ma:contentTypeDescription="Create a new document." ma:contentTypeScope="" ma:versionID="22c772dc277c003c95c9c539c0eb203d">
  <xsd:schema xmlns:xsd="http://www.w3.org/2001/XMLSchema" xmlns:p="http://schemas.microsoft.com/office/2006/metadata/properties" targetNamespace="http://schemas.microsoft.com/office/2006/metadata/properties" ma:root="true" ma:fieldsID="4aeb20c0e3442673af7ee1078645876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3419B8CB-F5CF-4DA2-8E1D-0F8A9800D477}"/>
</file>

<file path=customXml/itemProps2.xml><?xml version="1.0" encoding="utf-8"?>
<ds:datastoreItem xmlns:ds="http://schemas.openxmlformats.org/officeDocument/2006/customXml" ds:itemID="{1391DA82-AFCC-4999-8142-73A54B594F33}"/>
</file>

<file path=customXml/itemProps3.xml><?xml version="1.0" encoding="utf-8"?>
<ds:datastoreItem xmlns:ds="http://schemas.openxmlformats.org/officeDocument/2006/customXml" ds:itemID="{FC372E64-70E0-4EF8-B16D-4B946C9F758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Cover Sheet</vt:lpstr>
      <vt:lpstr>File Notes</vt:lpstr>
      <vt:lpstr>Closed sections</vt:lpstr>
      <vt:lpstr>'Closed sections'!Print_Area</vt:lpstr>
      <vt:lpstr>'File Notes'!Print_Area</vt:lpstr>
      <vt:lpstr>'Closed sections'!Print_Titles</vt:lpstr>
      <vt:lpstr>'File Notes'!Print_Titles</vt:lpstr>
    </vt:vector>
  </TitlesOfParts>
  <Company>Hitachi Data Systems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HDS / Citi UK Operational Review Meeting Notes</dc:title>
  <dc:subject>HDS / Citi Confidential</dc:subject>
  <dc:creator>Alex Eaton</dc:creator>
  <cp:lastModifiedBy>Alex Eaton</cp:lastModifiedBy>
  <cp:lastPrinted>2010-01-21T14:25:57Z</cp:lastPrinted>
  <dcterms:created xsi:type="dcterms:W3CDTF">2006-05-09T10:08:21Z</dcterms:created>
  <dcterms:modified xsi:type="dcterms:W3CDTF">2010-01-25T16:07:48Z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0x010100F1D2B1E99999754892D1D81B41442C11</vt:lpwstr>
  </property>
</Properties>
</file>