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25" i="1" l="1"/>
  <c r="J24" i="1"/>
  <c r="J23" i="1"/>
  <c r="J22" i="1"/>
  <c r="J21" i="1"/>
  <c r="J20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I18" i="1"/>
  <c r="L18" i="1"/>
  <c r="K18" i="1"/>
  <c r="H18" i="1"/>
  <c r="G18" i="1"/>
  <c r="F18" i="1"/>
  <c r="I25" i="1"/>
  <c r="I24" i="1"/>
  <c r="I23" i="1"/>
  <c r="I22" i="1"/>
  <c r="I21" i="1"/>
  <c r="I20" i="1"/>
  <c r="I17" i="1"/>
  <c r="J26" i="1"/>
</calcChain>
</file>

<file path=xl/sharedStrings.xml><?xml version="1.0" encoding="utf-8"?>
<sst xmlns="http://schemas.openxmlformats.org/spreadsheetml/2006/main" count="144" uniqueCount="62">
  <si>
    <t>Month</t>
  </si>
  <si>
    <t>Country</t>
  </si>
  <si>
    <t>DC TYPE</t>
  </si>
  <si>
    <t>Location</t>
  </si>
  <si>
    <t>Type (SAN, NAS or MF)</t>
  </si>
  <si>
    <t>Installed Raw(TB) EMC</t>
  </si>
  <si>
    <t>Usable(TB)</t>
  </si>
  <si>
    <t>Allocated (TB)</t>
  </si>
  <si>
    <t>Used %</t>
  </si>
  <si>
    <t>Available  (TB)</t>
  </si>
  <si>
    <t>Utilization  (USED)</t>
  </si>
  <si>
    <t>Optimized</t>
  </si>
  <si>
    <t xml:space="preserve">Virtulized </t>
  </si>
  <si>
    <t>Exchange/IBM-XIV(Usable TB)</t>
  </si>
  <si>
    <t>Exchange/IBM-XIV(Usable Raw)</t>
  </si>
  <si>
    <t>NEW Storage (Usable)</t>
  </si>
  <si>
    <t>NEW Storage (RAW)</t>
  </si>
  <si>
    <t>Subsystems Frames/Filers</t>
  </si>
  <si>
    <t xml:space="preserve">Tech Refresh (TB) Usable </t>
  </si>
  <si>
    <t>Tech Refresh (TB) RAW</t>
  </si>
  <si>
    <t>Tech Refresh Subsystems Frames/Filers</t>
  </si>
  <si>
    <t>% Allocated (calculated)</t>
  </si>
  <si>
    <t>SAN Switch Capacity (#ports)</t>
  </si>
  <si>
    <t>Used Ports</t>
  </si>
  <si>
    <t>Free Ports</t>
  </si>
  <si>
    <t>Ports Not Installed</t>
  </si>
  <si>
    <t>SAN Switch Count</t>
  </si>
  <si>
    <t>Remarks</t>
  </si>
  <si>
    <t>India</t>
  </si>
  <si>
    <t>Machine Room</t>
  </si>
  <si>
    <t>Chennai</t>
  </si>
  <si>
    <t>SAN</t>
  </si>
  <si>
    <t>Mumbai</t>
  </si>
  <si>
    <t>Delhi</t>
  </si>
  <si>
    <t>Hong Kong</t>
  </si>
  <si>
    <t>Stratergic DC</t>
  </si>
  <si>
    <t>I-Advantage</t>
  </si>
  <si>
    <t>AsiaTone</t>
  </si>
  <si>
    <t>COB frame for CNDC added</t>
  </si>
  <si>
    <t>Singapore</t>
  </si>
  <si>
    <t>SG-CT</t>
  </si>
  <si>
    <t>Korea</t>
  </si>
  <si>
    <t>Satellite DC</t>
  </si>
  <si>
    <t xml:space="preserve">HIT </t>
  </si>
  <si>
    <t xml:space="preserve">Incheon </t>
  </si>
  <si>
    <t>Japan</t>
  </si>
  <si>
    <t>Tokyo</t>
  </si>
  <si>
    <t>Osaka</t>
  </si>
  <si>
    <t>Tsurumi</t>
  </si>
  <si>
    <t>China</t>
  </si>
  <si>
    <t>Taiwan</t>
  </si>
  <si>
    <t>Taiwan-SCB</t>
  </si>
  <si>
    <t>Taiwan-CPB</t>
  </si>
  <si>
    <t>Taiwan-KHB</t>
  </si>
  <si>
    <t>Australia</t>
  </si>
  <si>
    <t>SAN-CAS</t>
  </si>
  <si>
    <t>n/a</t>
  </si>
  <si>
    <t>SG</t>
  </si>
  <si>
    <t>HK</t>
  </si>
  <si>
    <t>Total RAW (SAN +CAS)</t>
  </si>
  <si>
    <r>
      <rPr>
        <b/>
        <sz val="12"/>
        <color indexed="8"/>
        <rFont val="Calibri"/>
        <family val="2"/>
      </rPr>
      <t>Note:</t>
    </r>
    <r>
      <rPr>
        <sz val="11"/>
        <color theme="1"/>
        <rFont val="Calibri"/>
        <family val="2"/>
        <scheme val="minor"/>
      </rPr>
      <t xml:space="preserve">  
1. Installed capacity reduced as we have added CT tech refresh VNX frame added and Installed capacity of target frames are removed.</t>
    </r>
  </si>
  <si>
    <t>allocated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</si>
</sst>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8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\ ;\(&quot;$&quot;#,##0\);"/>
    <numFmt numFmtId="166" formatCode="&quot;£&quot;#,##0.00;[Red]\-&quot;&quot;\£&quot;&quot;#,##0.00"/>
    <numFmt numFmtId="167" formatCode="0000\-0000"/>
    <numFmt numFmtId="168" formatCode="0000\-00\-00"/>
    <numFmt numFmtId="169" formatCode="m/dd/yy\ \-\ h:mm\ AM/PM"/>
    <numFmt numFmtId="170" formatCode="#,##0_);\(#,##0\);\-"/>
    <numFmt numFmtId="171" formatCode="0.0%;[Red]\(0.0%\);\-\ "/>
    <numFmt numFmtId="172" formatCode="#,###.0;\(#,###.0\);\-"/>
    <numFmt numFmtId="173" formatCode="_-* #,##0.00_-;\-* #,##0.00_-;_-* &quot;-&quot;??_-;_-@_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4" formatCode="0.0%"/>
    <numFmt numFmtId="195" formatCode="[$-409]mmm\-yy;@"/>
    <numFmt numFmtId="197" formatCode="m/d/yy\ h:mm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Helv"/>
    </font>
    <font>
      <sz val="10"/>
      <name val="Arial"/>
      <family val="2"/>
    </font>
    <font>
      <sz val="10"/>
      <name val="Helv"/>
      <family val="2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0"/>
      <name val="MS Sans Serif"/>
      <family val="2"/>
    </font>
    <font>
      <sz val="12"/>
      <name val="Times New Roman"/>
      <family val="1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sz val="11"/>
      <name val="Tms Rmn"/>
      <family val="1"/>
    </font>
    <font>
      <sz val="11"/>
      <color indexed="8"/>
      <name val="Calibri"/>
      <family val="2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i/>
      <sz val="16"/>
      <name val="Helv"/>
    </font>
    <font>
      <sz val="10"/>
      <color indexed="9"/>
      <name val="Arial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12"/>
      <name val="바탕체"/>
      <family val="1"/>
      <charset val="129"/>
    </font>
    <font>
      <b/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Bookman Old Style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1"/>
      <color rgb="FF00B050"/>
      <name val="Calibri"/>
      <family val="2"/>
      <scheme val="minor"/>
    </font>
    <font>
      <sz val="11"/>
      <color rgb="FF00B050"/>
      <name val="Cambria"/>
      <family val="1"/>
      <scheme val="maj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1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165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2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19" fillId="0" borderId="0"/>
    <xf numFmtId="0" fontId="22" fillId="0" borderId="0"/>
    <xf numFmtId="0" fontId="22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0" fillId="0" borderId="0"/>
    <xf numFmtId="42" fontId="28" fillId="0" borderId="0" applyFont="0" applyFill="0" applyBorder="0" applyAlignment="0" applyProtection="0"/>
    <xf numFmtId="0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9" fillId="0" borderId="10" applyBorder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>
      <alignment horizontal="center" wrapText="1"/>
      <protection locked="0"/>
    </xf>
    <xf numFmtId="37" fontId="32" fillId="0" borderId="0"/>
    <xf numFmtId="0" fontId="33" fillId="0" borderId="0" applyNumberFormat="0" applyFill="0" applyBorder="0" applyAlignment="0" applyProtection="0"/>
    <xf numFmtId="5" fontId="34" fillId="0" borderId="11" applyAlignment="0" applyProtection="0"/>
    <xf numFmtId="0" fontId="35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166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20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8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9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2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3" fontId="20" fillId="0" borderId="0" applyBorder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174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5" fontId="20" fillId="0" borderId="0" applyFont="0" applyFill="0" applyBorder="0" applyAlignment="0" applyProtection="0">
      <alignment horizontal="right"/>
    </xf>
    <xf numFmtId="43" fontId="20" fillId="0" borderId="0" applyFont="0" applyFill="0" applyBorder="0" applyAlignment="0" applyProtection="0"/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43" fontId="37" fillId="0" borderId="0" applyFont="0" applyFill="0" applyBorder="0" applyAlignment="0" applyProtection="0"/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176" fontId="20" fillId="0" borderId="0" applyFont="0" applyFill="0" applyBorder="0" applyAlignment="0" applyProtection="0">
      <alignment horizontal="right"/>
    </xf>
    <xf numFmtId="43" fontId="20" fillId="0" borderId="0" applyFont="0" applyFill="0" applyBorder="0" applyAlignment="0" applyProtection="0"/>
    <xf numFmtId="43" fontId="38" fillId="0" borderId="0" applyFont="0" applyFill="0" applyBorder="0" applyAlignment="0" applyProtection="0"/>
    <xf numFmtId="177" fontId="39" fillId="0" borderId="12"/>
    <xf numFmtId="3" fontId="40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8" fontId="20" fillId="0" borderId="0" applyFont="0" applyFill="0" applyBorder="0" applyAlignment="0" applyProtection="0">
      <alignment horizontal="right"/>
    </xf>
    <xf numFmtId="179" fontId="2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/>
    <xf numFmtId="49" fontId="42" fillId="0" borderId="0" applyNumberFormat="0" applyFill="0" applyBorder="0" applyAlignment="0" applyProtection="0">
      <alignment horizontal="left"/>
    </xf>
    <xf numFmtId="0" fontId="40" fillId="0" borderId="0" applyFont="0" applyFill="0" applyBorder="0" applyAlignment="0" applyProtection="0"/>
    <xf numFmtId="180" fontId="20" fillId="0" borderId="0" applyFont="0" applyFill="0" applyBorder="0" applyAlignment="0" applyProtection="0"/>
    <xf numFmtId="14" fontId="18" fillId="0" borderId="0" applyFill="0" applyBorder="0" applyAlignment="0"/>
    <xf numFmtId="0" fontId="43" fillId="0" borderId="0" applyNumberFormat="0" applyFont="0" applyFill="0" applyBorder="0" applyAlignment="0" applyProtection="0"/>
    <xf numFmtId="197" fontId="20" fillId="0" borderId="0" applyFont="0" applyFill="0" applyBorder="0" applyProtection="0"/>
    <xf numFmtId="2" fontId="44" fillId="0" borderId="0"/>
    <xf numFmtId="181" fontId="20" fillId="0" borderId="13" applyNumberFormat="0" applyFont="0" applyFill="0" applyAlignment="0" applyProtection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2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45" fillId="0" borderId="0" applyNumberFormat="0" applyAlignment="0">
      <alignment horizontal="left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2" fontId="40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1" fillId="0" borderId="0" applyFill="0" applyBorder="0" applyProtection="0">
      <alignment horizontal="left"/>
    </xf>
    <xf numFmtId="38" fontId="42" fillId="34" borderId="0" applyNumberFormat="0" applyBorder="0" applyAlignment="0" applyProtection="0"/>
    <xf numFmtId="183" fontId="20" fillId="0" borderId="0" applyFont="0" applyFill="0" applyBorder="0" applyAlignment="0" applyProtection="0">
      <alignment horizontal="right"/>
    </xf>
    <xf numFmtId="0" fontId="20" fillId="0" borderId="0" applyProtection="0">
      <alignment horizontal="right"/>
    </xf>
    <xf numFmtId="0" fontId="47" fillId="0" borderId="14" applyNumberFormat="0" applyAlignment="0" applyProtection="0">
      <alignment horizontal="left" vertical="center"/>
    </xf>
    <xf numFmtId="0" fontId="47" fillId="0" borderId="15">
      <alignment horizontal="left" vertical="center"/>
    </xf>
    <xf numFmtId="0" fontId="48" fillId="0" borderId="16">
      <alignment horizontal="center"/>
    </xf>
    <xf numFmtId="0" fontId="48" fillId="0" borderId="0">
      <alignment horizontal="center"/>
    </xf>
    <xf numFmtId="0" fontId="6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10" fontId="42" fillId="35" borderId="17" applyNumberFormat="0" applyBorder="0" applyAlignment="0" applyProtection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2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3" fontId="37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4" fontId="20" fillId="0" borderId="0" applyFont="0" applyFill="0" applyBorder="0" applyAlignment="0" applyProtection="0">
      <alignment horizontal="right"/>
    </xf>
    <xf numFmtId="185" fontId="49" fillId="0" borderId="0"/>
    <xf numFmtId="0" fontId="20" fillId="0" borderId="0"/>
    <xf numFmtId="0" fontId="20" fillId="0" borderId="0"/>
    <xf numFmtId="0" fontId="20" fillId="0" borderId="0"/>
    <xf numFmtId="186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7" fillId="0" borderId="0">
      <alignment vertical="center"/>
    </xf>
    <xf numFmtId="0" fontId="20" fillId="0" borderId="0"/>
    <xf numFmtId="0" fontId="20" fillId="0" borderId="0"/>
    <xf numFmtId="0" fontId="68" fillId="0" borderId="0">
      <alignment vertical="center"/>
    </xf>
    <xf numFmtId="0" fontId="20" fillId="0" borderId="0"/>
    <xf numFmtId="0" fontId="67" fillId="0" borderId="0">
      <alignment vertical="center"/>
    </xf>
    <xf numFmtId="0" fontId="20" fillId="0" borderId="0"/>
    <xf numFmtId="0" fontId="20" fillId="0" borderId="0"/>
    <xf numFmtId="0" fontId="68" fillId="0" borderId="0">
      <alignment vertical="center"/>
    </xf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0" fillId="0" borderId="0">
      <alignment vertical="top"/>
    </xf>
    <xf numFmtId="0" fontId="37" fillId="0" borderId="0"/>
    <xf numFmtId="0" fontId="1" fillId="0" borderId="0"/>
    <xf numFmtId="0" fontId="37" fillId="0" borderId="0"/>
    <xf numFmtId="0" fontId="20" fillId="0" borderId="0"/>
    <xf numFmtId="0" fontId="20" fillId="0" borderId="0"/>
    <xf numFmtId="0" fontId="69" fillId="0" borderId="0"/>
    <xf numFmtId="0" fontId="20" fillId="0" borderId="0"/>
    <xf numFmtId="0" fontId="1" fillId="0" borderId="0"/>
    <xf numFmtId="0" fontId="20" fillId="0" borderId="0"/>
    <xf numFmtId="0" fontId="6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1" fontId="20" fillId="0" borderId="0" applyProtection="0">
      <alignment horizontal="right" vertical="center"/>
    </xf>
    <xf numFmtId="14" fontId="31" fillId="0" borderId="0">
      <alignment horizontal="center" wrapText="1"/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0" fontId="2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2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6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27" fillId="0" borderId="0" applyNumberFormat="0" applyFont="0" applyFill="0" applyBorder="0" applyAlignment="0" applyProtection="0">
      <alignment horizontal="left"/>
    </xf>
    <xf numFmtId="15" fontId="20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34" fillId="0" borderId="16">
      <alignment horizontal="center"/>
    </xf>
    <xf numFmtId="188" fontId="51" fillId="36" borderId="0" applyBorder="0" applyAlignment="0" applyProtection="0"/>
    <xf numFmtId="0" fontId="52" fillId="37" borderId="0" applyNumberFormat="0" applyFont="0" applyBorder="0" applyAlignment="0">
      <alignment horizontal="center"/>
    </xf>
    <xf numFmtId="0" fontId="53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189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54" fillId="0" borderId="0" applyNumberFormat="0" applyFill="0" applyBorder="0" applyAlignment="0" applyProtection="0">
      <alignment horizontal="left"/>
    </xf>
    <xf numFmtId="0" fontId="20" fillId="35" borderId="18"/>
    <xf numFmtId="0" fontId="52" fillId="1" borderId="15" applyNumberFormat="0" applyFont="0" applyAlignment="0">
      <alignment horizontal="center"/>
    </xf>
    <xf numFmtId="0" fontId="20" fillId="0" borderId="0"/>
    <xf numFmtId="0" fontId="55" fillId="0" borderId="0" applyNumberFormat="0" applyFill="0" applyBorder="0" applyAlignment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56" fillId="33" borderId="0">
      <alignment horizontal="centerContinuous"/>
    </xf>
    <xf numFmtId="0" fontId="57" fillId="33" borderId="0">
      <alignment horizontal="centerContinuous"/>
    </xf>
    <xf numFmtId="40" fontId="58" fillId="0" borderId="0" applyBorder="0">
      <alignment horizontal="right"/>
    </xf>
    <xf numFmtId="0" fontId="20" fillId="0" borderId="0" applyBorder="0" applyProtection="0">
      <alignment vertical="center"/>
    </xf>
    <xf numFmtId="181" fontId="20" fillId="0" borderId="10" applyBorder="0" applyProtection="0">
      <alignment horizontal="right" vertical="center"/>
    </xf>
    <xf numFmtId="0" fontId="20" fillId="38" borderId="0" applyBorder="0" applyProtection="0">
      <alignment horizontal="centerContinuous" vertical="center"/>
    </xf>
    <xf numFmtId="0" fontId="20" fillId="39" borderId="10" applyBorder="0" applyProtection="0">
      <alignment horizontal="centerContinuous" vertical="center"/>
    </xf>
    <xf numFmtId="0" fontId="20" fillId="0" borderId="0" applyBorder="0" applyProtection="0">
      <alignment vertical="center"/>
    </xf>
    <xf numFmtId="0" fontId="44" fillId="0" borderId="0" applyBorder="0" applyProtection="0">
      <alignment horizontal="left"/>
    </xf>
    <xf numFmtId="0" fontId="59" fillId="0" borderId="0" applyFill="0" applyBorder="0" applyProtection="0">
      <alignment horizontal="left"/>
    </xf>
    <xf numFmtId="0" fontId="42" fillId="0" borderId="19" applyFill="0" applyBorder="0" applyProtection="0">
      <alignment horizontal="left" vertical="top"/>
    </xf>
    <xf numFmtId="49" fontId="18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9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91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20" fillId="0" borderId="0"/>
    <xf numFmtId="0" fontId="62" fillId="0" borderId="0"/>
    <xf numFmtId="0" fontId="20" fillId="0" borderId="0"/>
    <xf numFmtId="0" fontId="20" fillId="0" borderId="0" applyFont="0" applyFill="0" applyBorder="0" applyAlignment="0" applyProtection="0"/>
    <xf numFmtId="0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0" fontId="61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92" fontId="61" fillId="0" borderId="0" applyFont="0" applyFill="0" applyBorder="0" applyAlignment="0" applyProtection="0"/>
    <xf numFmtId="193" fontId="61" fillId="0" borderId="0" applyFont="0" applyFill="0" applyBorder="0" applyAlignment="0" applyProtection="0"/>
  </cellStyleXfs>
  <cellXfs count="65">
    <xf numFmtId="0" fontId="0" fillId="0" borderId="0" xfId="0"/>
    <xf numFmtId="9" fontId="78" fillId="0" borderId="17" xfId="1" applyFont="1" applyBorder="1" applyAlignment="1">
      <alignment horizontal="center"/>
    </xf>
    <xf numFmtId="9" fontId="0" fillId="0" borderId="0" xfId="1" applyFont="1"/>
    <xf numFmtId="9" fontId="70" fillId="41" borderId="0" xfId="1" applyFont="1" applyFill="1" applyBorder="1" applyAlignment="1">
      <alignment horizontal="center" wrapText="1"/>
    </xf>
    <xf numFmtId="9" fontId="1" fillId="0" borderId="0" xfId="1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43" fontId="70" fillId="0" borderId="0" xfId="0" applyNumberFormat="1" applyFont="1" applyBorder="1" applyAlignment="1">
      <alignment horizontal="center" wrapText="1"/>
    </xf>
    <xf numFmtId="0" fontId="74" fillId="40" borderId="0" xfId="0" applyFont="1" applyFill="1" applyBorder="1" applyAlignment="1">
      <alignment vertical="top"/>
    </xf>
    <xf numFmtId="1" fontId="74" fillId="40" borderId="0" xfId="0" applyNumberFormat="1" applyFont="1" applyFill="1" applyBorder="1" applyAlignment="1">
      <alignment horizontal="center" vertical="center" wrapText="1"/>
    </xf>
    <xf numFmtId="195" fontId="73" fillId="40" borderId="0" xfId="0" applyNumberFormat="1" applyFont="1" applyFill="1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70" fillId="0" borderId="0" xfId="0" applyFont="1" applyBorder="1"/>
    <xf numFmtId="43" fontId="70" fillId="0" borderId="0" xfId="0" applyNumberFormat="1" applyFont="1" applyBorder="1" applyAlignment="1">
      <alignment horizontal="center"/>
    </xf>
    <xf numFmtId="195" fontId="70" fillId="0" borderId="17" xfId="0" applyNumberFormat="1" applyFont="1" applyBorder="1"/>
    <xf numFmtId="0" fontId="71" fillId="0" borderId="17" xfId="0" applyFont="1" applyBorder="1" applyAlignment="1">
      <alignment horizontal="left" vertical="center" wrapText="1" readingOrder="1"/>
    </xf>
    <xf numFmtId="0" fontId="70" fillId="0" borderId="17" xfId="0" applyFont="1" applyBorder="1"/>
    <xf numFmtId="43" fontId="70" fillId="0" borderId="17" xfId="0" applyNumberFormat="1" applyFont="1" applyBorder="1" applyAlignment="1">
      <alignment horizontal="center" wrapText="1"/>
    </xf>
    <xf numFmtId="43" fontId="70" fillId="0" borderId="17" xfId="0" applyNumberFormat="1" applyFont="1" applyBorder="1" applyAlignment="1">
      <alignment horizontal="center"/>
    </xf>
    <xf numFmtId="164" fontId="70" fillId="0" borderId="17" xfId="0" applyNumberFormat="1" applyFont="1" applyBorder="1" applyAlignment="1">
      <alignment horizontal="center"/>
    </xf>
    <xf numFmtId="0" fontId="70" fillId="0" borderId="17" xfId="0" applyFont="1" applyBorder="1" applyAlignment="1">
      <alignment horizontal="center"/>
    </xf>
    <xf numFmtId="0" fontId="72" fillId="0" borderId="17" xfId="0" applyFont="1" applyBorder="1"/>
    <xf numFmtId="43" fontId="0" fillId="0" borderId="0" xfId="0" applyNumberFormat="1"/>
    <xf numFmtId="0" fontId="73" fillId="40" borderId="20" xfId="0" applyFont="1" applyFill="1" applyBorder="1" applyAlignment="1">
      <alignment horizontal="center" vertical="center" wrapText="1"/>
    </xf>
    <xf numFmtId="0" fontId="73" fillId="40" borderId="21" xfId="0" applyFont="1" applyFill="1" applyBorder="1" applyAlignment="1">
      <alignment horizontal="center" vertical="center" wrapText="1"/>
    </xf>
    <xf numFmtId="9" fontId="73" fillId="40" borderId="21" xfId="0" applyNumberFormat="1" applyFont="1" applyFill="1" applyBorder="1" applyAlignment="1">
      <alignment horizontal="center" vertical="center" wrapText="1"/>
    </xf>
    <xf numFmtId="0" fontId="73" fillId="40" borderId="22" xfId="0" applyFont="1" applyFill="1" applyBorder="1" applyAlignment="1">
      <alignment horizontal="center" vertical="center" wrapText="1"/>
    </xf>
    <xf numFmtId="195" fontId="73" fillId="40" borderId="23" xfId="0" applyNumberFormat="1" applyFont="1" applyFill="1" applyBorder="1"/>
    <xf numFmtId="195" fontId="73" fillId="40" borderId="17" xfId="0" applyNumberFormat="1" applyFont="1" applyFill="1" applyBorder="1"/>
    <xf numFmtId="0" fontId="74" fillId="40" borderId="17" xfId="0" applyFont="1" applyFill="1" applyBorder="1" applyAlignment="1">
      <alignment horizontal="left" vertical="center" wrapText="1" readingOrder="1"/>
    </xf>
    <xf numFmtId="0" fontId="73" fillId="40" borderId="17" xfId="0" applyFont="1" applyFill="1" applyBorder="1" applyAlignment="1">
      <alignment horizontal="center" vertical="center" wrapText="1"/>
    </xf>
    <xf numFmtId="1" fontId="74" fillId="40" borderId="17" xfId="0" applyNumberFormat="1" applyFont="1" applyFill="1" applyBorder="1" applyAlignment="1">
      <alignment horizontal="center" vertical="center" wrapText="1"/>
    </xf>
    <xf numFmtId="194" fontId="74" fillId="40" borderId="17" xfId="0" applyNumberFormat="1" applyFont="1" applyFill="1" applyBorder="1"/>
    <xf numFmtId="0" fontId="74" fillId="40" borderId="24" xfId="0" applyFont="1" applyFill="1" applyBorder="1"/>
    <xf numFmtId="0" fontId="74" fillId="40" borderId="17" xfId="0" applyFont="1" applyFill="1" applyBorder="1" applyAlignment="1">
      <alignment horizontal="left" wrapText="1" readingOrder="1"/>
    </xf>
    <xf numFmtId="1" fontId="74" fillId="40" borderId="17" xfId="0" applyNumberFormat="1" applyFont="1" applyFill="1" applyBorder="1" applyAlignment="1">
      <alignment horizontal="center"/>
    </xf>
    <xf numFmtId="0" fontId="74" fillId="40" borderId="17" xfId="0" applyFont="1" applyFill="1" applyBorder="1" applyAlignment="1">
      <alignment horizontal="center"/>
    </xf>
    <xf numFmtId="195" fontId="74" fillId="40" borderId="17" xfId="0" applyNumberFormat="1" applyFont="1" applyFill="1" applyBorder="1"/>
    <xf numFmtId="195" fontId="73" fillId="40" borderId="17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74" fillId="40" borderId="24" xfId="0" applyFont="1" applyFill="1" applyBorder="1" applyAlignment="1">
      <alignment vertical="top"/>
    </xf>
    <xf numFmtId="0" fontId="74" fillId="40" borderId="24" xfId="0" applyFont="1" applyFill="1" applyBorder="1" applyAlignment="1">
      <alignment horizontal="left"/>
    </xf>
    <xf numFmtId="38" fontId="0" fillId="0" borderId="17" xfId="0" applyNumberFormat="1" applyBorder="1" applyAlignment="1">
      <alignment horizontal="left"/>
    </xf>
    <xf numFmtId="2" fontId="75" fillId="0" borderId="17" xfId="0" applyNumberFormat="1" applyFont="1" applyBorder="1" applyAlignment="1">
      <alignment horizontal="center"/>
    </xf>
    <xf numFmtId="2" fontId="74" fillId="40" borderId="17" xfId="0" applyNumberFormat="1" applyFont="1" applyFill="1" applyBorder="1" applyAlignment="1">
      <alignment horizontal="center" vertical="center" wrapText="1"/>
    </xf>
    <xf numFmtId="2" fontId="74" fillId="40" borderId="25" xfId="0" applyNumberFormat="1" applyFont="1" applyFill="1" applyBorder="1" applyAlignment="1">
      <alignment horizontal="center" vertical="center" wrapText="1"/>
    </xf>
    <xf numFmtId="2" fontId="74" fillId="40" borderId="17" xfId="0" applyNumberFormat="1" applyFont="1" applyFill="1" applyBorder="1" applyAlignment="1">
      <alignment horizontal="center"/>
    </xf>
    <xf numFmtId="2" fontId="74" fillId="40" borderId="25" xfId="0" applyNumberFormat="1" applyFont="1" applyFill="1" applyBorder="1" applyAlignment="1">
      <alignment horizontal="center"/>
    </xf>
    <xf numFmtId="2" fontId="0" fillId="0" borderId="0" xfId="0" applyNumberFormat="1"/>
    <xf numFmtId="0" fontId="0" fillId="0" borderId="17" xfId="0" applyBorder="1"/>
    <xf numFmtId="0" fontId="0" fillId="0" borderId="17" xfId="0" applyBorder="1" applyAlignment="1">
      <alignment horizontal="center"/>
    </xf>
    <xf numFmtId="9" fontId="1" fillId="0" borderId="17" xfId="1" applyFont="1" applyBorder="1"/>
    <xf numFmtId="43" fontId="0" fillId="41" borderId="0" xfId="0" applyNumberFormat="1" applyFill="1"/>
    <xf numFmtId="1" fontId="74" fillId="40" borderId="17" xfId="0" applyNumberFormat="1" applyFont="1" applyFill="1" applyBorder="1" applyAlignment="1">
      <alignment horizontal="center" vertical="center"/>
    </xf>
    <xf numFmtId="2" fontId="76" fillId="0" borderId="17" xfId="0" applyNumberFormat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 vertical="center" wrapText="1"/>
    </xf>
    <xf numFmtId="2" fontId="76" fillId="0" borderId="17" xfId="0" applyNumberFormat="1" applyFont="1" applyBorder="1" applyAlignment="1">
      <alignment horizontal="center"/>
    </xf>
    <xf numFmtId="2" fontId="14" fillId="40" borderId="25" xfId="0" applyNumberFormat="1" applyFont="1" applyFill="1" applyBorder="1" applyAlignment="1">
      <alignment horizontal="center" vertical="center" wrapText="1"/>
    </xf>
    <xf numFmtId="0" fontId="77" fillId="40" borderId="21" xfId="0" applyFont="1" applyFill="1" applyBorder="1" applyAlignment="1">
      <alignment horizontal="center" vertical="center" wrapText="1"/>
    </xf>
    <xf numFmtId="10" fontId="78" fillId="0" borderId="17" xfId="0" applyNumberFormat="1" applyFont="1" applyBorder="1" applyAlignment="1">
      <alignment horizontal="center"/>
    </xf>
  </cellXfs>
  <cellStyles count="791">
    <cellStyle name="%" xfId="43"/>
    <cellStyle name=".25" xfId="44"/>
    <cellStyle name=".25 10" xfId="45"/>
    <cellStyle name=".25 11" xfId="46"/>
    <cellStyle name=".25 12" xfId="47"/>
    <cellStyle name=".25 2" xfId="48"/>
    <cellStyle name=".25 2 2" xfId="49"/>
    <cellStyle name=".25 3" xfId="50"/>
    <cellStyle name=".25 4" xfId="51"/>
    <cellStyle name=".25 5" xfId="52"/>
    <cellStyle name=".25 6" xfId="53"/>
    <cellStyle name=".25 7" xfId="54"/>
    <cellStyle name=".25 8" xfId="55"/>
    <cellStyle name=".25 9" xfId="56"/>
    <cellStyle name="???[0]_AUSTRLIA" xfId="57"/>
    <cellStyle name="???_AUSTRLIA" xfId="58"/>
    <cellStyle name="??_AUSTRLIA" xfId="59"/>
    <cellStyle name="_09-05 FCST Summary_Kessinger" xfId="60"/>
    <cellStyle name="_10-05 FCST Summary_Kessinger" xfId="61"/>
    <cellStyle name="_11-05 FCST Summary_Kessinger1" xfId="62"/>
    <cellStyle name="_2004 Capital Plan Summary_Globalv4JULY" xfId="63"/>
    <cellStyle name="_2004 Capital Plan Summary_Globalv4JULY_Japan Aug Essbase Actual" xfId="64"/>
    <cellStyle name="_2006 Total CTI NA 1116" xfId="65"/>
    <cellStyle name="_Book2" xfId="66"/>
    <cellStyle name="_Copy of NA-Server-WeeklyReport_2007-05-18" xfId="67"/>
    <cellStyle name="_Copy of NA-Storage-WeeklyReport_2007-05-18" xfId="68"/>
    <cellStyle name="_Graphs By Project spend" xfId="69"/>
    <cellStyle name="_Graphs By Project spend_Japan Aug Essbase Actual" xfId="70"/>
    <cellStyle name="_Graphs By Project spend_Japan Jun Essbase Actual" xfId="71"/>
    <cellStyle name="_IBM p5 Final 2006 Rates" xfId="72"/>
    <cellStyle name="_Japan Aug Essbase Actual" xfId="73"/>
    <cellStyle name="_NA Data Network Summary Deck - 05-18-2007" xfId="74"/>
    <cellStyle name="_NA-Server-WeeklyReport_2007-05-18" xfId="75"/>
    <cellStyle name="_NA-Storage-WeeklyReport_2007-05-18" xfId="76"/>
    <cellStyle name="_New_Results_Template_NA REGION" xfId="77"/>
    <cellStyle name="_OT Summary" xfId="78"/>
    <cellStyle name="_Standards Operating Review Dec 05" xfId="79"/>
    <cellStyle name="_Storage_Template_Current_Charges_5-24-07" xfId="80"/>
    <cellStyle name="_Supporting Document Jan05 Updated" xfId="81"/>
    <cellStyle name="_z-2006 Server Cost" xfId="82"/>
    <cellStyle name="_z-Server HW Pricing_5-16-07" xfId="83"/>
    <cellStyle name="¤@¯ë_pldt" xfId="84"/>
    <cellStyle name="¶W³sµ²" xfId="85"/>
    <cellStyle name="•\Ž¦Ï‚Ý‚ÌƒnƒCƒp[ƒŠƒ“ƒN" xfId="86"/>
    <cellStyle name="•W€_# of Branches '98 to '01" xfId="87"/>
    <cellStyle name="0,0_x000d__x000a_NA_x000d__x000a_" xfId="88"/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³f¹ô [0]_ATT4" xfId="89"/>
    <cellStyle name="³f¹ô[0]_Template 12 - Bank (3)" xfId="90"/>
    <cellStyle name="³f¹ô_ATT4" xfId="9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" xfId="92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ÀH«áªº¶W³sµ²" xfId="93"/>
    <cellStyle name="args.style" xfId="94"/>
    <cellStyle name="auto" xfId="95"/>
    <cellStyle name="Bad" xfId="8" builtinId="27" customBuiltin="1"/>
    <cellStyle name="Body" xfId="96"/>
    <cellStyle name="Border" xfId="97"/>
    <cellStyle name="Calc Currency (0)" xfId="98"/>
    <cellStyle name="Calc Currency (0) 10" xfId="99"/>
    <cellStyle name="Calc Currency (0) 11" xfId="100"/>
    <cellStyle name="Calc Currency (0) 12" xfId="101"/>
    <cellStyle name="Calc Currency (0) 2" xfId="102"/>
    <cellStyle name="Calc Currency (0) 2 2" xfId="103"/>
    <cellStyle name="Calc Currency (0) 3" xfId="104"/>
    <cellStyle name="Calc Currency (0) 4" xfId="105"/>
    <cellStyle name="Calc Currency (0) 5" xfId="106"/>
    <cellStyle name="Calc Currency (0) 6" xfId="107"/>
    <cellStyle name="Calc Currency (0) 7" xfId="108"/>
    <cellStyle name="Calc Currency (0) 8" xfId="109"/>
    <cellStyle name="Calc Currency (0) 9" xfId="110"/>
    <cellStyle name="Calc Currency (2)" xfId="111"/>
    <cellStyle name="Calc Currency (2) 10" xfId="112"/>
    <cellStyle name="Calc Currency (2) 11" xfId="113"/>
    <cellStyle name="Calc Currency (2) 12" xfId="114"/>
    <cellStyle name="Calc Currency (2) 2" xfId="115"/>
    <cellStyle name="Calc Currency (2) 2 2" xfId="116"/>
    <cellStyle name="Calc Currency (2) 3" xfId="117"/>
    <cellStyle name="Calc Currency (2) 4" xfId="118"/>
    <cellStyle name="Calc Currency (2) 5" xfId="119"/>
    <cellStyle name="Calc Currency (2) 6" xfId="120"/>
    <cellStyle name="Calc Currency (2) 7" xfId="121"/>
    <cellStyle name="Calc Currency (2) 8" xfId="122"/>
    <cellStyle name="Calc Currency (2) 9" xfId="123"/>
    <cellStyle name="Calc Percent (0)" xfId="124"/>
    <cellStyle name="Calc Percent (0) 10" xfId="125"/>
    <cellStyle name="Calc Percent (0) 11" xfId="126"/>
    <cellStyle name="Calc Percent (0) 12" xfId="127"/>
    <cellStyle name="Calc Percent (0) 2" xfId="128"/>
    <cellStyle name="Calc Percent (0) 2 2" xfId="129"/>
    <cellStyle name="Calc Percent (0) 3" xfId="130"/>
    <cellStyle name="Calc Percent (0) 4" xfId="131"/>
    <cellStyle name="Calc Percent (0) 5" xfId="132"/>
    <cellStyle name="Calc Percent (0) 6" xfId="133"/>
    <cellStyle name="Calc Percent (0) 7" xfId="134"/>
    <cellStyle name="Calc Percent (0) 8" xfId="135"/>
    <cellStyle name="Calc Percent (0) 9" xfId="136"/>
    <cellStyle name="Calc Percent (1)" xfId="137"/>
    <cellStyle name="Calc Percent (1) 10" xfId="138"/>
    <cellStyle name="Calc Percent (1) 11" xfId="139"/>
    <cellStyle name="Calc Percent (1) 12" xfId="140"/>
    <cellStyle name="Calc Percent (1) 2" xfId="141"/>
    <cellStyle name="Calc Percent (1) 2 2" xfId="142"/>
    <cellStyle name="Calc Percent (1) 3" xfId="143"/>
    <cellStyle name="Calc Percent (1) 4" xfId="144"/>
    <cellStyle name="Calc Percent (1) 5" xfId="145"/>
    <cellStyle name="Calc Percent (1) 6" xfId="146"/>
    <cellStyle name="Calc Percent (1) 7" xfId="147"/>
    <cellStyle name="Calc Percent (1) 8" xfId="148"/>
    <cellStyle name="Calc Percent (1) 9" xfId="149"/>
    <cellStyle name="Calc Percent (2)" xfId="150"/>
    <cellStyle name="Calc Percent (2) 10" xfId="151"/>
    <cellStyle name="Calc Percent (2) 11" xfId="152"/>
    <cellStyle name="Calc Percent (2) 12" xfId="153"/>
    <cellStyle name="Calc Percent (2) 2" xfId="154"/>
    <cellStyle name="Calc Percent (2) 2 2" xfId="155"/>
    <cellStyle name="Calc Percent (2) 3" xfId="156"/>
    <cellStyle name="Calc Percent (2) 4" xfId="157"/>
    <cellStyle name="Calc Percent (2) 5" xfId="158"/>
    <cellStyle name="Calc Percent (2) 6" xfId="159"/>
    <cellStyle name="Calc Percent (2) 7" xfId="160"/>
    <cellStyle name="Calc Percent (2) 8" xfId="161"/>
    <cellStyle name="Calc Percent (2) 9" xfId="162"/>
    <cellStyle name="Calc Units (0)" xfId="163"/>
    <cellStyle name="Calc Units (0) 10" xfId="164"/>
    <cellStyle name="Calc Units (0) 11" xfId="165"/>
    <cellStyle name="Calc Units (0) 12" xfId="166"/>
    <cellStyle name="Calc Units (0) 2" xfId="167"/>
    <cellStyle name="Calc Units (0) 2 2" xfId="168"/>
    <cellStyle name="Calc Units (0) 3" xfId="169"/>
    <cellStyle name="Calc Units (0) 4" xfId="170"/>
    <cellStyle name="Calc Units (0) 5" xfId="171"/>
    <cellStyle name="Calc Units (0) 6" xfId="172"/>
    <cellStyle name="Calc Units (0) 7" xfId="173"/>
    <cellStyle name="Calc Units (0) 8" xfId="174"/>
    <cellStyle name="Calc Units (0) 9" xfId="175"/>
    <cellStyle name="Calc Units (1)" xfId="176"/>
    <cellStyle name="Calc Units (1) 10" xfId="177"/>
    <cellStyle name="Calc Units (1) 11" xfId="178"/>
    <cellStyle name="Calc Units (1) 12" xfId="179"/>
    <cellStyle name="Calc Units (1) 2" xfId="180"/>
    <cellStyle name="Calc Units (1) 2 2" xfId="181"/>
    <cellStyle name="Calc Units (1) 3" xfId="182"/>
    <cellStyle name="Calc Units (1) 4" xfId="183"/>
    <cellStyle name="Calc Units (1) 5" xfId="184"/>
    <cellStyle name="Calc Units (1) 6" xfId="185"/>
    <cellStyle name="Calc Units (1) 7" xfId="186"/>
    <cellStyle name="Calc Units (1) 8" xfId="187"/>
    <cellStyle name="Calc Units (1) 9" xfId="188"/>
    <cellStyle name="Calc Units (2)" xfId="189"/>
    <cellStyle name="Calc Units (2) 10" xfId="190"/>
    <cellStyle name="Calc Units (2) 11" xfId="191"/>
    <cellStyle name="Calc Units (2) 12" xfId="192"/>
    <cellStyle name="Calc Units (2) 2" xfId="193"/>
    <cellStyle name="Calc Units (2) 2 2" xfId="194"/>
    <cellStyle name="Calc Units (2) 3" xfId="195"/>
    <cellStyle name="Calc Units (2) 4" xfId="196"/>
    <cellStyle name="Calc Units (2) 5" xfId="197"/>
    <cellStyle name="Calc Units (2) 6" xfId="198"/>
    <cellStyle name="Calc Units (2) 7" xfId="199"/>
    <cellStyle name="Calc Units (2) 8" xfId="200"/>
    <cellStyle name="Calc Units (2) 9" xfId="201"/>
    <cellStyle name="Calculation" xfId="12" builtinId="22" customBuiltin="1"/>
    <cellStyle name="CHECK" xfId="202"/>
    <cellStyle name="Check Cell" xfId="14" builtinId="23" customBuiltin="1"/>
    <cellStyle name="Comma  - Style1" xfId="203"/>
    <cellStyle name="Comma  - Style1 10" xfId="204"/>
    <cellStyle name="Comma  - Style1 11" xfId="205"/>
    <cellStyle name="Comma  - Style1 12" xfId="206"/>
    <cellStyle name="Comma  - Style1 2" xfId="207"/>
    <cellStyle name="Comma  - Style1 2 2" xfId="208"/>
    <cellStyle name="Comma  - Style1 3" xfId="209"/>
    <cellStyle name="Comma  - Style1 4" xfId="210"/>
    <cellStyle name="Comma  - Style1 5" xfId="211"/>
    <cellStyle name="Comma  - Style1 6" xfId="212"/>
    <cellStyle name="Comma  - Style1 7" xfId="213"/>
    <cellStyle name="Comma  - Style1 8" xfId="214"/>
    <cellStyle name="Comma  - Style1 9" xfId="215"/>
    <cellStyle name="Comma  - Style2" xfId="216"/>
    <cellStyle name="Comma  - Style2 10" xfId="217"/>
    <cellStyle name="Comma  - Style2 11" xfId="218"/>
    <cellStyle name="Comma  - Style2 12" xfId="219"/>
    <cellStyle name="Comma  - Style2 2" xfId="220"/>
    <cellStyle name="Comma  - Style2 2 2" xfId="221"/>
    <cellStyle name="Comma  - Style2 3" xfId="222"/>
    <cellStyle name="Comma  - Style2 4" xfId="223"/>
    <cellStyle name="Comma  - Style2 5" xfId="224"/>
    <cellStyle name="Comma  - Style2 6" xfId="225"/>
    <cellStyle name="Comma  - Style2 7" xfId="226"/>
    <cellStyle name="Comma  - Style2 8" xfId="227"/>
    <cellStyle name="Comma  - Style2 9" xfId="228"/>
    <cellStyle name="Comma  - Style3" xfId="229"/>
    <cellStyle name="Comma  - Style3 10" xfId="230"/>
    <cellStyle name="Comma  - Style3 11" xfId="231"/>
    <cellStyle name="Comma  - Style3 12" xfId="232"/>
    <cellStyle name="Comma  - Style3 2" xfId="233"/>
    <cellStyle name="Comma  - Style3 2 2" xfId="234"/>
    <cellStyle name="Comma  - Style3 3" xfId="235"/>
    <cellStyle name="Comma  - Style3 4" xfId="236"/>
    <cellStyle name="Comma  - Style3 5" xfId="237"/>
    <cellStyle name="Comma  - Style3 6" xfId="238"/>
    <cellStyle name="Comma  - Style3 7" xfId="239"/>
    <cellStyle name="Comma  - Style3 8" xfId="240"/>
    <cellStyle name="Comma  - Style3 9" xfId="241"/>
    <cellStyle name="Comma  - Style4" xfId="242"/>
    <cellStyle name="Comma  - Style4 10" xfId="243"/>
    <cellStyle name="Comma  - Style4 11" xfId="244"/>
    <cellStyle name="Comma  - Style4 12" xfId="245"/>
    <cellStyle name="Comma  - Style4 2" xfId="246"/>
    <cellStyle name="Comma  - Style4 2 2" xfId="247"/>
    <cellStyle name="Comma  - Style4 3" xfId="248"/>
    <cellStyle name="Comma  - Style4 4" xfId="249"/>
    <cellStyle name="Comma  - Style4 5" xfId="250"/>
    <cellStyle name="Comma  - Style4 6" xfId="251"/>
    <cellStyle name="Comma  - Style4 7" xfId="252"/>
    <cellStyle name="Comma  - Style4 8" xfId="253"/>
    <cellStyle name="Comma  - Style4 9" xfId="254"/>
    <cellStyle name="Comma  - Style5" xfId="255"/>
    <cellStyle name="Comma  - Style5 10" xfId="256"/>
    <cellStyle name="Comma  - Style5 11" xfId="257"/>
    <cellStyle name="Comma  - Style5 12" xfId="258"/>
    <cellStyle name="Comma  - Style5 2" xfId="259"/>
    <cellStyle name="Comma  - Style5 2 2" xfId="260"/>
    <cellStyle name="Comma  - Style5 3" xfId="261"/>
    <cellStyle name="Comma  - Style5 4" xfId="262"/>
    <cellStyle name="Comma  - Style5 5" xfId="263"/>
    <cellStyle name="Comma  - Style5 6" xfId="264"/>
    <cellStyle name="Comma  - Style5 7" xfId="265"/>
    <cellStyle name="Comma  - Style5 8" xfId="266"/>
    <cellStyle name="Comma  - Style5 9" xfId="267"/>
    <cellStyle name="Comma  - Style6" xfId="268"/>
    <cellStyle name="Comma  - Style6 10" xfId="269"/>
    <cellStyle name="Comma  - Style6 11" xfId="270"/>
    <cellStyle name="Comma  - Style6 12" xfId="271"/>
    <cellStyle name="Comma  - Style6 2" xfId="272"/>
    <cellStyle name="Comma  - Style6 2 2" xfId="273"/>
    <cellStyle name="Comma  - Style6 3" xfId="274"/>
    <cellStyle name="Comma  - Style6 4" xfId="275"/>
    <cellStyle name="Comma  - Style6 5" xfId="276"/>
    <cellStyle name="Comma  - Style6 6" xfId="277"/>
    <cellStyle name="Comma  - Style6 7" xfId="278"/>
    <cellStyle name="Comma  - Style6 8" xfId="279"/>
    <cellStyle name="Comma  - Style6 9" xfId="280"/>
    <cellStyle name="Comma  - Style7" xfId="281"/>
    <cellStyle name="Comma  - Style7 10" xfId="282"/>
    <cellStyle name="Comma  - Style7 11" xfId="283"/>
    <cellStyle name="Comma  - Style7 12" xfId="284"/>
    <cellStyle name="Comma  - Style7 2" xfId="285"/>
    <cellStyle name="Comma  - Style7 2 2" xfId="286"/>
    <cellStyle name="Comma  - Style7 3" xfId="287"/>
    <cellStyle name="Comma  - Style7 4" xfId="288"/>
    <cellStyle name="Comma  - Style7 5" xfId="289"/>
    <cellStyle name="Comma  - Style7 6" xfId="290"/>
    <cellStyle name="Comma  - Style7 7" xfId="291"/>
    <cellStyle name="Comma  - Style7 8" xfId="292"/>
    <cellStyle name="Comma  - Style7 9" xfId="293"/>
    <cellStyle name="Comma  - Style8" xfId="294"/>
    <cellStyle name="Comma  - Style8 10" xfId="295"/>
    <cellStyle name="Comma  - Style8 11" xfId="296"/>
    <cellStyle name="Comma  - Style8 12" xfId="297"/>
    <cellStyle name="Comma  - Style8 2" xfId="298"/>
    <cellStyle name="Comma  - Style8 2 2" xfId="299"/>
    <cellStyle name="Comma  - Style8 3" xfId="300"/>
    <cellStyle name="Comma  - Style8 4" xfId="301"/>
    <cellStyle name="Comma  - Style8 5" xfId="302"/>
    <cellStyle name="Comma  - Style8 6" xfId="303"/>
    <cellStyle name="Comma  - Style8 7" xfId="304"/>
    <cellStyle name="Comma  - Style8 8" xfId="305"/>
    <cellStyle name="Comma  - Style8 9" xfId="306"/>
    <cellStyle name="Comma [00]" xfId="307"/>
    <cellStyle name="Comma [00] 10" xfId="308"/>
    <cellStyle name="Comma [00] 11" xfId="309"/>
    <cellStyle name="Comma [00] 12" xfId="310"/>
    <cellStyle name="Comma [00] 2" xfId="311"/>
    <cellStyle name="Comma [00] 2 2" xfId="312"/>
    <cellStyle name="Comma [00] 3" xfId="313"/>
    <cellStyle name="Comma [00] 4" xfId="314"/>
    <cellStyle name="Comma [00] 5" xfId="315"/>
    <cellStyle name="Comma [00] 6" xfId="316"/>
    <cellStyle name="Comma [00] 7" xfId="317"/>
    <cellStyle name="Comma [00] 8" xfId="318"/>
    <cellStyle name="Comma [00] 9" xfId="319"/>
    <cellStyle name="Comma 0" xfId="320"/>
    <cellStyle name="Comma 2" xfId="321"/>
    <cellStyle name="Comma 2 10" xfId="322"/>
    <cellStyle name="Comma 2 11" xfId="323"/>
    <cellStyle name="Comma 2 12" xfId="324"/>
    <cellStyle name="Comma 2 2" xfId="325"/>
    <cellStyle name="Comma 2 2 2" xfId="326"/>
    <cellStyle name="Comma 2 3" xfId="327"/>
    <cellStyle name="Comma 2 4" xfId="328"/>
    <cellStyle name="Comma 2 5" xfId="329"/>
    <cellStyle name="Comma 2 6" xfId="330"/>
    <cellStyle name="Comma 2 7" xfId="331"/>
    <cellStyle name="Comma 2 8" xfId="332"/>
    <cellStyle name="Comma 2 9" xfId="333"/>
    <cellStyle name="Comma 3" xfId="334"/>
    <cellStyle name="Comma 4" xfId="335"/>
    <cellStyle name="COMMA, 0" xfId="336"/>
    <cellStyle name="Comma0" xfId="337"/>
    <cellStyle name="Copied" xfId="338"/>
    <cellStyle name="Currency [00]" xfId="339"/>
    <cellStyle name="Currency [00] 10" xfId="340"/>
    <cellStyle name="Currency [00] 11" xfId="341"/>
    <cellStyle name="Currency [00] 12" xfId="342"/>
    <cellStyle name="Currency [00] 2" xfId="343"/>
    <cellStyle name="Currency [00] 2 2" xfId="344"/>
    <cellStyle name="Currency [00] 3" xfId="345"/>
    <cellStyle name="Currency [00] 4" xfId="346"/>
    <cellStyle name="Currency [00] 5" xfId="347"/>
    <cellStyle name="Currency [00] 6" xfId="348"/>
    <cellStyle name="Currency [00] 7" xfId="349"/>
    <cellStyle name="Currency [00] 8" xfId="350"/>
    <cellStyle name="Currency [00] 9" xfId="351"/>
    <cellStyle name="Currency 0" xfId="352"/>
    <cellStyle name="Currency 2" xfId="353"/>
    <cellStyle name="Currency0" xfId="354"/>
    <cellStyle name="Data" xfId="355"/>
    <cellStyle name="Date" xfId="356"/>
    <cellStyle name="Date Aligned" xfId="357"/>
    <cellStyle name="Date Short" xfId="358"/>
    <cellStyle name="Date_Book11" xfId="359"/>
    <cellStyle name="DateTime" xfId="360"/>
    <cellStyle name="Dept Heading" xfId="361"/>
    <cellStyle name="Dotted Line" xfId="362"/>
    <cellStyle name="Enter Currency (0)" xfId="363"/>
    <cellStyle name="Enter Currency (0) 10" xfId="364"/>
    <cellStyle name="Enter Currency (0) 11" xfId="365"/>
    <cellStyle name="Enter Currency (0) 12" xfId="366"/>
    <cellStyle name="Enter Currency (0) 2" xfId="367"/>
    <cellStyle name="Enter Currency (0) 2 2" xfId="368"/>
    <cellStyle name="Enter Currency (0) 3" xfId="369"/>
    <cellStyle name="Enter Currency (0) 4" xfId="370"/>
    <cellStyle name="Enter Currency (0) 5" xfId="371"/>
    <cellStyle name="Enter Currency (0) 6" xfId="372"/>
    <cellStyle name="Enter Currency (0) 7" xfId="373"/>
    <cellStyle name="Enter Currency (0) 8" xfId="374"/>
    <cellStyle name="Enter Currency (0) 9" xfId="375"/>
    <cellStyle name="Enter Currency (2)" xfId="376"/>
    <cellStyle name="Enter Currency (2) 10" xfId="377"/>
    <cellStyle name="Enter Currency (2) 11" xfId="378"/>
    <cellStyle name="Enter Currency (2) 12" xfId="379"/>
    <cellStyle name="Enter Currency (2) 2" xfId="380"/>
    <cellStyle name="Enter Currency (2) 2 2" xfId="381"/>
    <cellStyle name="Enter Currency (2) 3" xfId="382"/>
    <cellStyle name="Enter Currency (2) 4" xfId="383"/>
    <cellStyle name="Enter Currency (2) 5" xfId="384"/>
    <cellStyle name="Enter Currency (2) 6" xfId="385"/>
    <cellStyle name="Enter Currency (2) 7" xfId="386"/>
    <cellStyle name="Enter Currency (2) 8" xfId="387"/>
    <cellStyle name="Enter Currency (2) 9" xfId="388"/>
    <cellStyle name="Enter Units (0)" xfId="389"/>
    <cellStyle name="Enter Units (0) 10" xfId="390"/>
    <cellStyle name="Enter Units (0) 11" xfId="391"/>
    <cellStyle name="Enter Units (0) 12" xfId="392"/>
    <cellStyle name="Enter Units (0) 2" xfId="393"/>
    <cellStyle name="Enter Units (0) 2 2" xfId="394"/>
    <cellStyle name="Enter Units (0) 3" xfId="395"/>
    <cellStyle name="Enter Units (0) 4" xfId="396"/>
    <cellStyle name="Enter Units (0) 5" xfId="397"/>
    <cellStyle name="Enter Units (0) 6" xfId="398"/>
    <cellStyle name="Enter Units (0) 7" xfId="399"/>
    <cellStyle name="Enter Units (0) 8" xfId="400"/>
    <cellStyle name="Enter Units (0) 9" xfId="401"/>
    <cellStyle name="Enter Units (1)" xfId="402"/>
    <cellStyle name="Enter Units (1) 10" xfId="403"/>
    <cellStyle name="Enter Units (1) 11" xfId="404"/>
    <cellStyle name="Enter Units (1) 12" xfId="405"/>
    <cellStyle name="Enter Units (1) 2" xfId="406"/>
    <cellStyle name="Enter Units (1) 2 2" xfId="407"/>
    <cellStyle name="Enter Units (1) 3" xfId="408"/>
    <cellStyle name="Enter Units (1) 4" xfId="409"/>
    <cellStyle name="Enter Units (1) 5" xfId="410"/>
    <cellStyle name="Enter Units (1) 6" xfId="411"/>
    <cellStyle name="Enter Units (1) 7" xfId="412"/>
    <cellStyle name="Enter Units (1) 8" xfId="413"/>
    <cellStyle name="Enter Units (1) 9" xfId="414"/>
    <cellStyle name="Enter Units (2)" xfId="415"/>
    <cellStyle name="Enter Units (2) 10" xfId="416"/>
    <cellStyle name="Enter Units (2) 11" xfId="417"/>
    <cellStyle name="Enter Units (2) 12" xfId="418"/>
    <cellStyle name="Enter Units (2) 2" xfId="419"/>
    <cellStyle name="Enter Units (2) 2 2" xfId="420"/>
    <cellStyle name="Enter Units (2) 3" xfId="421"/>
    <cellStyle name="Enter Units (2) 4" xfId="422"/>
    <cellStyle name="Enter Units (2) 5" xfId="423"/>
    <cellStyle name="Enter Units (2) 6" xfId="424"/>
    <cellStyle name="Enter Units (2) 7" xfId="425"/>
    <cellStyle name="Enter Units (2) 8" xfId="426"/>
    <cellStyle name="Enter Units (2) 9" xfId="427"/>
    <cellStyle name="Entered" xfId="428"/>
    <cellStyle name="Euro" xfId="429"/>
    <cellStyle name="Euro 10" xfId="430"/>
    <cellStyle name="Euro 11" xfId="431"/>
    <cellStyle name="Euro 12" xfId="432"/>
    <cellStyle name="Euro 2" xfId="433"/>
    <cellStyle name="Euro 2 2" xfId="434"/>
    <cellStyle name="Euro 3" xfId="435"/>
    <cellStyle name="Euro 4" xfId="436"/>
    <cellStyle name="Euro 5" xfId="437"/>
    <cellStyle name="Euro 6" xfId="438"/>
    <cellStyle name="Euro 7" xfId="439"/>
    <cellStyle name="Euro 8" xfId="440"/>
    <cellStyle name="Euro 9" xfId="441"/>
    <cellStyle name="Explanatory Text" xfId="17" builtinId="53" customBuiltin="1"/>
    <cellStyle name="F2" xfId="442"/>
    <cellStyle name="F3" xfId="443"/>
    <cellStyle name="F4" xfId="444"/>
    <cellStyle name="F5" xfId="445"/>
    <cellStyle name="F6" xfId="446"/>
    <cellStyle name="F7" xfId="447"/>
    <cellStyle name="F8" xfId="448"/>
    <cellStyle name="Fixed" xfId="449"/>
    <cellStyle name="ƒnƒCƒp[ƒŠƒ“ƒN" xfId="450"/>
    <cellStyle name="Footnote" xfId="451"/>
    <cellStyle name="Good" xfId="7" builtinId="26" customBuiltin="1"/>
    <cellStyle name="Grey" xfId="452"/>
    <cellStyle name="Hard Percent" xfId="453"/>
    <cellStyle name="Header" xfId="454"/>
    <cellStyle name="Header1" xfId="455"/>
    <cellStyle name="Header2" xfId="456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S" xfId="457"/>
    <cellStyle name="HEADINGSTOP" xfId="458"/>
    <cellStyle name="Hyperlink 2" xfId="459"/>
    <cellStyle name="Hyperlink 2 2" xfId="460"/>
    <cellStyle name="Hyperlink 3" xfId="461"/>
    <cellStyle name="Hyperlink 4" xfId="462"/>
    <cellStyle name="Input" xfId="10" builtinId="20" customBuiltin="1"/>
    <cellStyle name="Input [yellow]" xfId="463"/>
    <cellStyle name="Link Currency (0)" xfId="464"/>
    <cellStyle name="Link Currency (0) 10" xfId="465"/>
    <cellStyle name="Link Currency (0) 11" xfId="466"/>
    <cellStyle name="Link Currency (0) 12" xfId="467"/>
    <cellStyle name="Link Currency (0) 2" xfId="468"/>
    <cellStyle name="Link Currency (0) 2 2" xfId="469"/>
    <cellStyle name="Link Currency (0) 3" xfId="470"/>
    <cellStyle name="Link Currency (0) 4" xfId="471"/>
    <cellStyle name="Link Currency (0) 5" xfId="472"/>
    <cellStyle name="Link Currency (0) 6" xfId="473"/>
    <cellStyle name="Link Currency (0) 7" xfId="474"/>
    <cellStyle name="Link Currency (0) 8" xfId="475"/>
    <cellStyle name="Link Currency (0) 9" xfId="476"/>
    <cellStyle name="Link Currency (2)" xfId="477"/>
    <cellStyle name="Link Currency (2) 10" xfId="478"/>
    <cellStyle name="Link Currency (2) 11" xfId="479"/>
    <cellStyle name="Link Currency (2) 12" xfId="480"/>
    <cellStyle name="Link Currency (2) 2" xfId="481"/>
    <cellStyle name="Link Currency (2) 2 2" xfId="482"/>
    <cellStyle name="Link Currency (2) 3" xfId="483"/>
    <cellStyle name="Link Currency (2) 4" xfId="484"/>
    <cellStyle name="Link Currency (2) 5" xfId="485"/>
    <cellStyle name="Link Currency (2) 6" xfId="486"/>
    <cellStyle name="Link Currency (2) 7" xfId="487"/>
    <cellStyle name="Link Currency (2) 8" xfId="488"/>
    <cellStyle name="Link Currency (2) 9" xfId="489"/>
    <cellStyle name="Link Units (0)" xfId="490"/>
    <cellStyle name="Link Units (0) 10" xfId="491"/>
    <cellStyle name="Link Units (0) 11" xfId="492"/>
    <cellStyle name="Link Units (0) 12" xfId="493"/>
    <cellStyle name="Link Units (0) 2" xfId="494"/>
    <cellStyle name="Link Units (0) 2 2" xfId="495"/>
    <cellStyle name="Link Units (0) 3" xfId="496"/>
    <cellStyle name="Link Units (0) 4" xfId="497"/>
    <cellStyle name="Link Units (0) 5" xfId="498"/>
    <cellStyle name="Link Units (0) 6" xfId="499"/>
    <cellStyle name="Link Units (0) 7" xfId="500"/>
    <cellStyle name="Link Units (0) 8" xfId="501"/>
    <cellStyle name="Link Units (0) 9" xfId="502"/>
    <cellStyle name="Link Units (1)" xfId="503"/>
    <cellStyle name="Link Units (1) 10" xfId="504"/>
    <cellStyle name="Link Units (1) 11" xfId="505"/>
    <cellStyle name="Link Units (1) 12" xfId="506"/>
    <cellStyle name="Link Units (1) 2" xfId="507"/>
    <cellStyle name="Link Units (1) 2 2" xfId="508"/>
    <cellStyle name="Link Units (1) 3" xfId="509"/>
    <cellStyle name="Link Units (1) 4" xfId="510"/>
    <cellStyle name="Link Units (1) 5" xfId="511"/>
    <cellStyle name="Link Units (1) 6" xfId="512"/>
    <cellStyle name="Link Units (1) 7" xfId="513"/>
    <cellStyle name="Link Units (1) 8" xfId="514"/>
    <cellStyle name="Link Units (1) 9" xfId="515"/>
    <cellStyle name="Link Units (2)" xfId="516"/>
    <cellStyle name="Link Units (2) 10" xfId="517"/>
    <cellStyle name="Link Units (2) 11" xfId="518"/>
    <cellStyle name="Link Units (2) 12" xfId="519"/>
    <cellStyle name="Link Units (2) 2" xfId="520"/>
    <cellStyle name="Link Units (2) 2 2" xfId="521"/>
    <cellStyle name="Link Units (2) 3" xfId="522"/>
    <cellStyle name="Link Units (2) 4" xfId="523"/>
    <cellStyle name="Link Units (2) 5" xfId="524"/>
    <cellStyle name="Link Units (2) 6" xfId="525"/>
    <cellStyle name="Link Units (2) 7" xfId="526"/>
    <cellStyle name="Link Units (2) 8" xfId="527"/>
    <cellStyle name="Link Units (2) 9" xfId="528"/>
    <cellStyle name="Linked Cell" xfId="13" builtinId="24" customBuiltin="1"/>
    <cellStyle name="Millares 2" xfId="529"/>
    <cellStyle name="Millares 3" xfId="530"/>
    <cellStyle name="Milliers [0]_EDYAN" xfId="531"/>
    <cellStyle name="Milliers_EDYAN" xfId="532"/>
    <cellStyle name="Monétaire [0]_EDYAN" xfId="533"/>
    <cellStyle name="Monétaire_EDYAN" xfId="534"/>
    <cellStyle name="Multiple" xfId="535"/>
    <cellStyle name="Neutral" xfId="9" builtinId="28" customBuiltin="1"/>
    <cellStyle name="Normal" xfId="0" builtinId="0"/>
    <cellStyle name="Normal - Style1" xfId="536"/>
    <cellStyle name="Normal - Style1 10" xfId="537"/>
    <cellStyle name="Normal - Style1 11" xfId="538"/>
    <cellStyle name="Normal - Style1 12" xfId="539"/>
    <cellStyle name="Normal - Style1 2" xfId="540"/>
    <cellStyle name="Normal - Style1 2 2" xfId="541"/>
    <cellStyle name="Normal - Style1 3" xfId="542"/>
    <cellStyle name="Normal - Style1 4" xfId="543"/>
    <cellStyle name="Normal - Style1 5" xfId="544"/>
    <cellStyle name="Normal - Style1 6" xfId="545"/>
    <cellStyle name="Normal - Style1 7" xfId="546"/>
    <cellStyle name="Normal - Style1 8" xfId="547"/>
    <cellStyle name="Normal - Style1 9" xfId="548"/>
    <cellStyle name="Normal - Style2" xfId="549"/>
    <cellStyle name="Normal - Style3" xfId="550"/>
    <cellStyle name="Normal - Style4" xfId="551"/>
    <cellStyle name="Normal - Style5" xfId="552"/>
    <cellStyle name="Normal - Style6" xfId="553"/>
    <cellStyle name="Normal - Style7" xfId="554"/>
    <cellStyle name="Normal - Style8" xfId="555"/>
    <cellStyle name="Normal 10" xfId="556"/>
    <cellStyle name="Normal 11" xfId="557"/>
    <cellStyle name="Normal 12" xfId="558"/>
    <cellStyle name="Normal 13" xfId="559"/>
    <cellStyle name="Normal 14" xfId="560"/>
    <cellStyle name="Normal 15" xfId="561"/>
    <cellStyle name="Normal 17" xfId="562"/>
    <cellStyle name="Normal 18" xfId="563"/>
    <cellStyle name="Normal 19" xfId="564"/>
    <cellStyle name="Normal 2" xfId="565"/>
    <cellStyle name="Normal 2 10" xfId="566"/>
    <cellStyle name="Normal 2 11" xfId="567"/>
    <cellStyle name="Normal 2 12" xfId="568"/>
    <cellStyle name="Normal 2 13" xfId="569"/>
    <cellStyle name="Normal 2 14" xfId="570"/>
    <cellStyle name="Normal 2 2" xfId="571"/>
    <cellStyle name="Normal 2 2 2" xfId="572"/>
    <cellStyle name="Normal 2 2 2 2" xfId="573"/>
    <cellStyle name="Normal 2 2 3" xfId="574"/>
    <cellStyle name="Normal 2 2 4" xfId="575"/>
    <cellStyle name="Normal 2 3" xfId="576"/>
    <cellStyle name="Normal 2 4" xfId="577"/>
    <cellStyle name="Normal 2 4 2" xfId="578"/>
    <cellStyle name="Normal 2 5" xfId="579"/>
    <cellStyle name="Normal 2 5 2" xfId="580"/>
    <cellStyle name="Normal 2 6" xfId="581"/>
    <cellStyle name="Normal 2 7" xfId="582"/>
    <cellStyle name="Normal 2 8" xfId="583"/>
    <cellStyle name="Normal 2 9" xfId="584"/>
    <cellStyle name="Normal 20" xfId="585"/>
    <cellStyle name="Normal 3" xfId="586"/>
    <cellStyle name="Normal 3 2" xfId="587"/>
    <cellStyle name="Normal 3 2 2" xfId="588"/>
    <cellStyle name="Normal 3 2 2 2" xfId="589"/>
    <cellStyle name="Normal 3 2 3" xfId="590"/>
    <cellStyle name="Normal 3 3" xfId="591"/>
    <cellStyle name="Normal 3 4" xfId="592"/>
    <cellStyle name="Normal 4" xfId="593"/>
    <cellStyle name="Normal 4 2" xfId="594"/>
    <cellStyle name="Normal 5" xfId="595"/>
    <cellStyle name="Normal 5 2" xfId="596"/>
    <cellStyle name="Normal 6" xfId="597"/>
    <cellStyle name="Normal 7" xfId="598"/>
    <cellStyle name="Normal 8" xfId="599"/>
    <cellStyle name="Normal 9" xfId="600"/>
    <cellStyle name="Note" xfId="16" builtinId="10" customBuiltin="1"/>
    <cellStyle name="Œ…‹æØ‚è [0.00]_# of Branches '98 to '01" xfId="601"/>
    <cellStyle name="Œ…‹æØ‚è_# of Branches '98 to '01" xfId="602"/>
    <cellStyle name="Output" xfId="11" builtinId="21" customBuiltin="1"/>
    <cellStyle name="Page Number" xfId="603"/>
    <cellStyle name="per.style" xfId="604"/>
    <cellStyle name="Percent" xfId="1" builtinId="5"/>
    <cellStyle name="Percent [0]" xfId="605"/>
    <cellStyle name="Percent [0] 10" xfId="606"/>
    <cellStyle name="Percent [0] 11" xfId="607"/>
    <cellStyle name="Percent [0] 12" xfId="608"/>
    <cellStyle name="Percent [0] 2" xfId="609"/>
    <cellStyle name="Percent [0] 2 2" xfId="610"/>
    <cellStyle name="Percent [0] 3" xfId="611"/>
    <cellStyle name="Percent [0] 4" xfId="612"/>
    <cellStyle name="Percent [0] 5" xfId="613"/>
    <cellStyle name="Percent [0] 6" xfId="614"/>
    <cellStyle name="Percent [0] 7" xfId="615"/>
    <cellStyle name="Percent [0] 8" xfId="616"/>
    <cellStyle name="Percent [0] 9" xfId="617"/>
    <cellStyle name="Percent [00]" xfId="618"/>
    <cellStyle name="Percent [00] 10" xfId="619"/>
    <cellStyle name="Percent [00] 11" xfId="620"/>
    <cellStyle name="Percent [00] 12" xfId="621"/>
    <cellStyle name="Percent [00] 2" xfId="622"/>
    <cellStyle name="Percent [00] 2 2" xfId="623"/>
    <cellStyle name="Percent [00] 3" xfId="624"/>
    <cellStyle name="Percent [00] 4" xfId="625"/>
    <cellStyle name="Percent [00] 5" xfId="626"/>
    <cellStyle name="Percent [00] 6" xfId="627"/>
    <cellStyle name="Percent [00] 7" xfId="628"/>
    <cellStyle name="Percent [00] 8" xfId="629"/>
    <cellStyle name="Percent [00] 9" xfId="630"/>
    <cellStyle name="Percent [2]" xfId="631"/>
    <cellStyle name="Percent 2" xfId="632"/>
    <cellStyle name="Percent 2 2" xfId="633"/>
    <cellStyle name="Percent 3" xfId="634"/>
    <cellStyle name="Percent 4" xfId="635"/>
    <cellStyle name="Percent 7" xfId="636"/>
    <cellStyle name="Porcentual 2" xfId="637"/>
    <cellStyle name="Porcentual 3" xfId="638"/>
    <cellStyle name="PrePop Currency (0)" xfId="639"/>
    <cellStyle name="PrePop Currency (0) 10" xfId="640"/>
    <cellStyle name="PrePop Currency (0) 11" xfId="641"/>
    <cellStyle name="PrePop Currency (0) 12" xfId="642"/>
    <cellStyle name="PrePop Currency (0) 2" xfId="643"/>
    <cellStyle name="PrePop Currency (0) 2 2" xfId="644"/>
    <cellStyle name="PrePop Currency (0) 3" xfId="645"/>
    <cellStyle name="PrePop Currency (0) 4" xfId="646"/>
    <cellStyle name="PrePop Currency (0) 5" xfId="647"/>
    <cellStyle name="PrePop Currency (0) 6" xfId="648"/>
    <cellStyle name="PrePop Currency (0) 7" xfId="649"/>
    <cellStyle name="PrePop Currency (0) 8" xfId="650"/>
    <cellStyle name="PrePop Currency (0) 9" xfId="651"/>
    <cellStyle name="PrePop Currency (2)" xfId="652"/>
    <cellStyle name="PrePop Currency (2) 10" xfId="653"/>
    <cellStyle name="PrePop Currency (2) 11" xfId="654"/>
    <cellStyle name="PrePop Currency (2) 12" xfId="655"/>
    <cellStyle name="PrePop Currency (2) 2" xfId="656"/>
    <cellStyle name="PrePop Currency (2) 2 2" xfId="657"/>
    <cellStyle name="PrePop Currency (2) 3" xfId="658"/>
    <cellStyle name="PrePop Currency (2) 4" xfId="659"/>
    <cellStyle name="PrePop Currency (2) 5" xfId="660"/>
    <cellStyle name="PrePop Currency (2) 6" xfId="661"/>
    <cellStyle name="PrePop Currency (2) 7" xfId="662"/>
    <cellStyle name="PrePop Currency (2) 8" xfId="663"/>
    <cellStyle name="PrePop Currency (2) 9" xfId="664"/>
    <cellStyle name="PrePop Units (0)" xfId="665"/>
    <cellStyle name="PrePop Units (0) 10" xfId="666"/>
    <cellStyle name="PrePop Units (0) 11" xfId="667"/>
    <cellStyle name="PrePop Units (0) 12" xfId="668"/>
    <cellStyle name="PrePop Units (0) 2" xfId="669"/>
    <cellStyle name="PrePop Units (0) 2 2" xfId="670"/>
    <cellStyle name="PrePop Units (0) 3" xfId="671"/>
    <cellStyle name="PrePop Units (0) 4" xfId="672"/>
    <cellStyle name="PrePop Units (0) 5" xfId="673"/>
    <cellStyle name="PrePop Units (0) 6" xfId="674"/>
    <cellStyle name="PrePop Units (0) 7" xfId="675"/>
    <cellStyle name="PrePop Units (0) 8" xfId="676"/>
    <cellStyle name="PrePop Units (0) 9" xfId="677"/>
    <cellStyle name="PrePop Units (1)" xfId="678"/>
    <cellStyle name="PrePop Units (1) 10" xfId="679"/>
    <cellStyle name="PrePop Units (1) 11" xfId="680"/>
    <cellStyle name="PrePop Units (1) 12" xfId="681"/>
    <cellStyle name="PrePop Units (1) 2" xfId="682"/>
    <cellStyle name="PrePop Units (1) 2 2" xfId="683"/>
    <cellStyle name="PrePop Units (1) 3" xfId="684"/>
    <cellStyle name="PrePop Units (1) 4" xfId="685"/>
    <cellStyle name="PrePop Units (1) 5" xfId="686"/>
    <cellStyle name="PrePop Units (1) 6" xfId="687"/>
    <cellStyle name="PrePop Units (1) 7" xfId="688"/>
    <cellStyle name="PrePop Units (1) 8" xfId="689"/>
    <cellStyle name="PrePop Units (1) 9" xfId="690"/>
    <cellStyle name="PrePop Units (2)" xfId="691"/>
    <cellStyle name="PrePop Units (2) 10" xfId="692"/>
    <cellStyle name="PrePop Units (2) 11" xfId="693"/>
    <cellStyle name="PrePop Units (2) 12" xfId="694"/>
    <cellStyle name="PrePop Units (2) 2" xfId="695"/>
    <cellStyle name="PrePop Units (2) 2 2" xfId="696"/>
    <cellStyle name="PrePop Units (2) 3" xfId="697"/>
    <cellStyle name="PrePop Units (2) 4" xfId="698"/>
    <cellStyle name="PrePop Units (2) 5" xfId="699"/>
    <cellStyle name="PrePop Units (2) 6" xfId="700"/>
    <cellStyle name="PrePop Units (2) 7" xfId="701"/>
    <cellStyle name="PrePop Units (2) 8" xfId="702"/>
    <cellStyle name="PrePop Units (2) 9" xfId="703"/>
    <cellStyle name="PSChar" xfId="704"/>
    <cellStyle name="PSDate" xfId="705"/>
    <cellStyle name="PSDec" xfId="706"/>
    <cellStyle name="PSHeading" xfId="707"/>
    <cellStyle name="RedLessThanZero" xfId="708"/>
    <cellStyle name="regstoresfromspecstores" xfId="709"/>
    <cellStyle name="RevList" xfId="710"/>
    <cellStyle name="RevList 10" xfId="711"/>
    <cellStyle name="RevList 11" xfId="712"/>
    <cellStyle name="RevList 12" xfId="713"/>
    <cellStyle name="RevList 2" xfId="714"/>
    <cellStyle name="RevList 2 2" xfId="715"/>
    <cellStyle name="RevList 3" xfId="716"/>
    <cellStyle name="RevList 4" xfId="717"/>
    <cellStyle name="RevList 5" xfId="718"/>
    <cellStyle name="RevList 6" xfId="719"/>
    <cellStyle name="RevList 7" xfId="720"/>
    <cellStyle name="RevList 8" xfId="721"/>
    <cellStyle name="RevList 9" xfId="722"/>
    <cellStyle name="SelectFormat" xfId="723"/>
    <cellStyle name="SHADEDSTORES" xfId="724"/>
    <cellStyle name="SHEET2!Normal" xfId="725"/>
    <cellStyle name="specstores" xfId="726"/>
    <cellStyle name="Style 1" xfId="727"/>
    <cellStyle name="Style 1 10" xfId="728"/>
    <cellStyle name="Style 1 11" xfId="729"/>
    <cellStyle name="Style 1 12" xfId="730"/>
    <cellStyle name="Style 1 2" xfId="731"/>
    <cellStyle name="Style 1 2 2" xfId="732"/>
    <cellStyle name="Style 1 3" xfId="733"/>
    <cellStyle name="Style 1 4" xfId="734"/>
    <cellStyle name="Style 1 5" xfId="735"/>
    <cellStyle name="Style 1 6" xfId="736"/>
    <cellStyle name="Style 1 7" xfId="737"/>
    <cellStyle name="Style 1 8" xfId="738"/>
    <cellStyle name="Style 1 9" xfId="739"/>
    <cellStyle name="Style 2" xfId="740"/>
    <cellStyle name="styTitle1" xfId="741"/>
    <cellStyle name="styTitle2" xfId="742"/>
    <cellStyle name="Subtotal" xfId="743"/>
    <cellStyle name="Table Head" xfId="744"/>
    <cellStyle name="Table Head Aligned" xfId="745"/>
    <cellStyle name="Table Head Blue" xfId="746"/>
    <cellStyle name="Table Head Green" xfId="747"/>
    <cellStyle name="Table Head_revenue trend02" xfId="748"/>
    <cellStyle name="Table Heading" xfId="749"/>
    <cellStyle name="Table Title" xfId="750"/>
    <cellStyle name="Table Units" xfId="751"/>
    <cellStyle name="Text Indent A" xfId="752"/>
    <cellStyle name="Text Indent B" xfId="753"/>
    <cellStyle name="Text Indent B 10" xfId="754"/>
    <cellStyle name="Text Indent B 11" xfId="755"/>
    <cellStyle name="Text Indent B 12" xfId="756"/>
    <cellStyle name="Text Indent B 2" xfId="757"/>
    <cellStyle name="Text Indent B 2 2" xfId="758"/>
    <cellStyle name="Text Indent B 3" xfId="759"/>
    <cellStyle name="Text Indent B 4" xfId="760"/>
    <cellStyle name="Text Indent B 5" xfId="761"/>
    <cellStyle name="Text Indent B 6" xfId="762"/>
    <cellStyle name="Text Indent B 7" xfId="763"/>
    <cellStyle name="Text Indent B 8" xfId="764"/>
    <cellStyle name="Text Indent B 9" xfId="765"/>
    <cellStyle name="Text Indent C" xfId="766"/>
    <cellStyle name="Text Indent C 10" xfId="767"/>
    <cellStyle name="Text Indent C 11" xfId="768"/>
    <cellStyle name="Text Indent C 12" xfId="769"/>
    <cellStyle name="Text Indent C 2" xfId="770"/>
    <cellStyle name="Text Indent C 2 2" xfId="771"/>
    <cellStyle name="Text Indent C 3" xfId="772"/>
    <cellStyle name="Text Indent C 4" xfId="773"/>
    <cellStyle name="Text Indent C 5" xfId="774"/>
    <cellStyle name="Text Indent C 6" xfId="775"/>
    <cellStyle name="Text Indent C 7" xfId="776"/>
    <cellStyle name="Text Indent C 8" xfId="777"/>
    <cellStyle name="Text Indent C 9" xfId="778"/>
    <cellStyle name="þ_x001d_ð·!–ý·&amp;FýU_x0001_Â_x0005_[_x0007__x0007__x0001__x0001_" xfId="779"/>
    <cellStyle name="Title" xfId="2" builtinId="15" customBuiltin="1"/>
    <cellStyle name="Total" xfId="18" builtinId="25" customBuiltin="1"/>
    <cellStyle name="Warning Text" xfId="15" builtinId="11" customBuiltin="1"/>
    <cellStyle name="표준_Account Pofile_Park_kyuPan_20081024" xfId="780"/>
    <cellStyle name="一般_BOA-CRS" xfId="781"/>
    <cellStyle name="千分位[0]_Plan2001(Aust) -Wendy" xfId="782"/>
    <cellStyle name="千分位_2003 Jun" xfId="783"/>
    <cellStyle name="桁区切り [0.00]_2005 Budget Review Template v5_Consolidation1" xfId="784"/>
    <cellStyle name="桁区切り_2004 A" xfId="785"/>
    <cellStyle name="標準_Book2" xfId="786"/>
    <cellStyle name="貨幣 [0]_Plan2001(Aust) -Wendy" xfId="787"/>
    <cellStyle name="貨幣_Plan2001(Aust) -Wendy" xfId="788"/>
    <cellStyle name="通貨 [0.00]_Book2" xfId="789"/>
    <cellStyle name="通貨_Book2" xfId="7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workbookViewId="0">
      <selection activeCell="G26" sqref="G26"/>
    </sheetView>
  </sheetViews>
  <sheetFormatPr defaultRowHeight="15"/>
  <cols>
    <col min="3" max="3" width="24.85546875" customWidth="1"/>
    <col min="6" max="6" width="10.5703125" bestFit="1" customWidth="1"/>
    <col min="10" max="10" width="9.140625" style="13"/>
  </cols>
  <sheetData>
    <row r="1" spans="1:29" ht="90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63" t="s">
        <v>8</v>
      </c>
      <c r="J1" s="63" t="s">
        <v>61</v>
      </c>
      <c r="K1" s="28" t="s">
        <v>9</v>
      </c>
      <c r="L1" s="28" t="s">
        <v>10</v>
      </c>
      <c r="M1" s="28" t="s">
        <v>11</v>
      </c>
      <c r="N1" s="28" t="s">
        <v>12</v>
      </c>
      <c r="O1" s="28" t="s">
        <v>13</v>
      </c>
      <c r="P1" s="28" t="s">
        <v>14</v>
      </c>
      <c r="Q1" s="28" t="s">
        <v>15</v>
      </c>
      <c r="R1" s="28" t="s">
        <v>16</v>
      </c>
      <c r="S1" s="28" t="s">
        <v>17</v>
      </c>
      <c r="T1" s="28" t="s">
        <v>18</v>
      </c>
      <c r="U1" s="28" t="s">
        <v>19</v>
      </c>
      <c r="V1" s="28" t="s">
        <v>20</v>
      </c>
      <c r="W1" s="29" t="s">
        <v>21</v>
      </c>
      <c r="X1" s="28" t="s">
        <v>22</v>
      </c>
      <c r="Y1" s="28" t="s">
        <v>23</v>
      </c>
      <c r="Z1" s="28" t="s">
        <v>24</v>
      </c>
      <c r="AA1" s="28" t="s">
        <v>25</v>
      </c>
      <c r="AB1" s="28" t="s">
        <v>26</v>
      </c>
      <c r="AC1" s="30" t="s">
        <v>27</v>
      </c>
    </row>
    <row r="2" spans="1:29">
      <c r="A2" s="31">
        <v>41802</v>
      </c>
      <c r="B2" s="32" t="s">
        <v>28</v>
      </c>
      <c r="C2" s="32" t="s">
        <v>29</v>
      </c>
      <c r="D2" s="33" t="s">
        <v>30</v>
      </c>
      <c r="E2" s="34" t="s">
        <v>31</v>
      </c>
      <c r="F2" s="48">
        <v>78.148683547973633</v>
      </c>
      <c r="G2" s="59">
        <v>56.293957710266113</v>
      </c>
      <c r="H2" s="48">
        <v>56.293957710266113</v>
      </c>
      <c r="I2" s="64">
        <v>0.94505904123285001</v>
      </c>
      <c r="J2" s="64">
        <f>H2/G2</f>
        <v>1</v>
      </c>
      <c r="K2" s="48">
        <v>3.0928440093994141</v>
      </c>
      <c r="L2" s="61">
        <v>53.201113700866699</v>
      </c>
      <c r="M2" s="48">
        <v>81.305248260498047</v>
      </c>
      <c r="N2" s="48">
        <v>71.917725563049316</v>
      </c>
      <c r="O2" s="48">
        <v>40.889612972736359</v>
      </c>
      <c r="P2" s="48">
        <v>54.51959316432476</v>
      </c>
      <c r="Q2" s="48">
        <v>0</v>
      </c>
      <c r="R2" s="48">
        <v>0</v>
      </c>
      <c r="S2" s="49"/>
      <c r="T2" s="48">
        <v>40.889612972736359</v>
      </c>
      <c r="U2" s="48">
        <v>54.51959316432476</v>
      </c>
      <c r="V2" s="35">
        <v>5</v>
      </c>
      <c r="W2" s="36"/>
      <c r="X2" s="35">
        <v>428</v>
      </c>
      <c r="Y2" s="35">
        <v>286</v>
      </c>
      <c r="Z2" s="35">
        <v>142</v>
      </c>
      <c r="AA2" s="35">
        <v>0</v>
      </c>
      <c r="AB2" s="35">
        <v>12</v>
      </c>
      <c r="AC2" s="37"/>
    </row>
    <row r="3" spans="1:29">
      <c r="A3" s="31">
        <v>41802</v>
      </c>
      <c r="B3" s="32" t="s">
        <v>28</v>
      </c>
      <c r="C3" s="32" t="s">
        <v>29</v>
      </c>
      <c r="D3" s="33" t="s">
        <v>32</v>
      </c>
      <c r="E3" s="34" t="s">
        <v>31</v>
      </c>
      <c r="F3" s="48">
        <v>70.762938499450684</v>
      </c>
      <c r="G3" s="59">
        <v>51.038814544677734</v>
      </c>
      <c r="H3" s="48">
        <v>51.038814544677734</v>
      </c>
      <c r="I3" s="64">
        <v>0.60276626910130326</v>
      </c>
      <c r="J3" s="64">
        <f t="shared" ref="J3:J26" si="0">H3/G3</f>
        <v>1</v>
      </c>
      <c r="K3" s="48">
        <v>20.274338722229004</v>
      </c>
      <c r="L3" s="61">
        <v>30.76447582244873</v>
      </c>
      <c r="M3" s="48">
        <v>69.388807868957514</v>
      </c>
      <c r="N3" s="48">
        <v>60.953012084960939</v>
      </c>
      <c r="O3" s="48">
        <v>8.1026554107666016</v>
      </c>
      <c r="P3" s="48">
        <v>78.866495132446289</v>
      </c>
      <c r="Q3" s="48">
        <v>0</v>
      </c>
      <c r="R3" s="48">
        <v>0</v>
      </c>
      <c r="S3" s="49"/>
      <c r="T3" s="48">
        <v>0</v>
      </c>
      <c r="U3" s="48">
        <v>0</v>
      </c>
      <c r="V3" s="35">
        <v>11</v>
      </c>
      <c r="W3" s="36"/>
      <c r="X3" s="35">
        <v>132</v>
      </c>
      <c r="Y3" s="35">
        <v>106</v>
      </c>
      <c r="Z3" s="35">
        <v>26</v>
      </c>
      <c r="AA3" s="35">
        <v>0</v>
      </c>
      <c r="AB3" s="35">
        <v>11</v>
      </c>
      <c r="AC3" s="37"/>
    </row>
    <row r="4" spans="1:29">
      <c r="A4" s="31">
        <v>41802</v>
      </c>
      <c r="B4" s="32" t="s">
        <v>28</v>
      </c>
      <c r="C4" s="32" t="s">
        <v>29</v>
      </c>
      <c r="D4" s="33" t="s">
        <v>33</v>
      </c>
      <c r="E4" s="34" t="s">
        <v>31</v>
      </c>
      <c r="F4" s="48">
        <v>11.394252777099609</v>
      </c>
      <c r="G4" s="59">
        <v>7.2420568466186523</v>
      </c>
      <c r="H4" s="48">
        <v>7.2420568466186523</v>
      </c>
      <c r="I4" s="64">
        <v>0.92810560971270561</v>
      </c>
      <c r="J4" s="64">
        <f t="shared" si="0"/>
        <v>1</v>
      </c>
      <c r="K4" s="48">
        <v>0.52066326141357422</v>
      </c>
      <c r="L4" s="61">
        <v>6.7213935852050781</v>
      </c>
      <c r="M4" s="48">
        <v>6.8094558715820312</v>
      </c>
      <c r="N4" s="48">
        <v>3.3248405456542969</v>
      </c>
      <c r="O4" s="48">
        <v>0</v>
      </c>
      <c r="P4" s="48">
        <v>0</v>
      </c>
      <c r="Q4" s="48">
        <v>0</v>
      </c>
      <c r="R4" s="48">
        <v>0</v>
      </c>
      <c r="S4" s="49"/>
      <c r="T4" s="48">
        <v>0</v>
      </c>
      <c r="U4" s="48">
        <v>0</v>
      </c>
      <c r="V4" s="35">
        <v>1</v>
      </c>
      <c r="W4" s="36"/>
      <c r="X4" s="35">
        <v>8</v>
      </c>
      <c r="Y4" s="35">
        <v>8</v>
      </c>
      <c r="Z4" s="35">
        <v>0</v>
      </c>
      <c r="AA4" s="35">
        <v>16</v>
      </c>
      <c r="AB4" s="35">
        <v>2</v>
      </c>
      <c r="AC4" s="37"/>
    </row>
    <row r="5" spans="1:29" ht="45">
      <c r="A5" s="31">
        <v>41802</v>
      </c>
      <c r="B5" s="32" t="s">
        <v>34</v>
      </c>
      <c r="C5" s="32" t="s">
        <v>35</v>
      </c>
      <c r="D5" s="33" t="s">
        <v>36</v>
      </c>
      <c r="E5" s="34" t="s">
        <v>31</v>
      </c>
      <c r="F5" s="48">
        <v>2012.9307583495975</v>
      </c>
      <c r="G5" s="59">
        <v>788.89932203292847</v>
      </c>
      <c r="H5" s="48">
        <v>1434.6184056401253</v>
      </c>
      <c r="I5" s="64">
        <v>1.0779373662170748</v>
      </c>
      <c r="J5" s="64">
        <f t="shared" si="0"/>
        <v>1.8185063233965419</v>
      </c>
      <c r="K5" s="48">
        <v>584.2343482375145</v>
      </c>
      <c r="L5" s="61">
        <v>850.38405740261078</v>
      </c>
      <c r="M5" s="48">
        <v>1350.4356911834329</v>
      </c>
      <c r="N5" s="48">
        <v>1200.3295945581049</v>
      </c>
      <c r="O5" s="48">
        <v>22.772956848144531</v>
      </c>
      <c r="P5" s="48">
        <v>50.903933525085449</v>
      </c>
      <c r="Q5" s="48">
        <v>0</v>
      </c>
      <c r="R5" s="48">
        <v>0</v>
      </c>
      <c r="S5" s="49"/>
      <c r="T5" s="48">
        <v>0</v>
      </c>
      <c r="U5" s="48">
        <v>0</v>
      </c>
      <c r="V5" s="35">
        <v>21</v>
      </c>
      <c r="W5" s="36"/>
      <c r="X5" s="43">
        <v>3720</v>
      </c>
      <c r="Y5" s="43">
        <v>2857</v>
      </c>
      <c r="Z5" s="43">
        <v>863</v>
      </c>
      <c r="AA5" s="35">
        <v>0</v>
      </c>
      <c r="AB5" s="35">
        <v>48</v>
      </c>
      <c r="AC5" s="46"/>
    </row>
    <row r="6" spans="1:29">
      <c r="A6" s="31">
        <v>41802</v>
      </c>
      <c r="B6" s="32" t="s">
        <v>34</v>
      </c>
      <c r="C6" s="32" t="s">
        <v>35</v>
      </c>
      <c r="D6" s="33" t="s">
        <v>37</v>
      </c>
      <c r="E6" s="34" t="s">
        <v>31</v>
      </c>
      <c r="F6" s="48">
        <v>2516.4511566311121</v>
      </c>
      <c r="G6" s="59">
        <v>1714.6812171339989</v>
      </c>
      <c r="H6" s="48">
        <v>1714.6812171339989</v>
      </c>
      <c r="I6" s="64">
        <v>0.71851458617819286</v>
      </c>
      <c r="J6" s="64">
        <f t="shared" si="0"/>
        <v>1</v>
      </c>
      <c r="K6" s="48">
        <v>482.6577519774437</v>
      </c>
      <c r="L6" s="61">
        <v>1232.0234651565552</v>
      </c>
      <c r="M6" s="48">
        <v>2456.4721178915352</v>
      </c>
      <c r="N6" s="48">
        <v>2456.4721178915352</v>
      </c>
      <c r="O6" s="48">
        <v>402.16089248657227</v>
      </c>
      <c r="P6" s="48">
        <v>984.05777359008789</v>
      </c>
      <c r="Q6" s="48">
        <v>0</v>
      </c>
      <c r="R6" s="48">
        <v>0</v>
      </c>
      <c r="S6" s="49"/>
      <c r="T6" s="48">
        <v>862.15264022350311</v>
      </c>
      <c r="U6" s="48">
        <v>1060.8262011706829</v>
      </c>
      <c r="V6" s="35">
        <v>18</v>
      </c>
      <c r="W6" s="36"/>
      <c r="X6" s="43">
        <v>6164</v>
      </c>
      <c r="Y6" s="43">
        <v>4914</v>
      </c>
      <c r="Z6" s="43">
        <v>1250</v>
      </c>
      <c r="AA6" s="58">
        <v>0</v>
      </c>
      <c r="AB6" s="35">
        <v>10</v>
      </c>
      <c r="AC6" s="46" t="s">
        <v>38</v>
      </c>
    </row>
    <row r="7" spans="1:29">
      <c r="A7" s="31">
        <v>41802</v>
      </c>
      <c r="B7" s="32" t="s">
        <v>39</v>
      </c>
      <c r="C7" s="32" t="s">
        <v>35</v>
      </c>
      <c r="D7" s="33" t="s">
        <v>40</v>
      </c>
      <c r="E7" s="34" t="s">
        <v>31</v>
      </c>
      <c r="F7" s="48">
        <v>1875.65</v>
      </c>
      <c r="G7" s="59">
        <v>1366.43</v>
      </c>
      <c r="H7" s="48">
        <v>2134.25</v>
      </c>
      <c r="I7" s="64">
        <v>0.86814545933564102</v>
      </c>
      <c r="J7" s="64">
        <f t="shared" si="0"/>
        <v>1.5619168197419553</v>
      </c>
      <c r="K7" s="48">
        <v>947.99</v>
      </c>
      <c r="L7" s="61">
        <v>1186.26</v>
      </c>
      <c r="M7" s="48">
        <v>2134.25</v>
      </c>
      <c r="N7" s="48">
        <v>1939.12</v>
      </c>
      <c r="O7" s="48">
        <v>725.62434387207031</v>
      </c>
      <c r="P7" s="48">
        <v>1237.3890027999801</v>
      </c>
      <c r="Q7" s="48">
        <v>220</v>
      </c>
      <c r="R7" s="48">
        <v>440</v>
      </c>
      <c r="S7" s="49"/>
      <c r="T7" s="48">
        <v>451.78939843177795</v>
      </c>
      <c r="U7" s="48">
        <v>557.30064021795988</v>
      </c>
      <c r="V7" s="35">
        <v>38</v>
      </c>
      <c r="W7" s="36"/>
      <c r="X7" s="44">
        <v>8748</v>
      </c>
      <c r="Y7" s="43">
        <v>7450</v>
      </c>
      <c r="Z7" s="43">
        <v>1298</v>
      </c>
      <c r="AA7" s="35">
        <v>0</v>
      </c>
      <c r="AB7" s="35">
        <v>40</v>
      </c>
      <c r="AC7" s="46"/>
    </row>
    <row r="8" spans="1:29">
      <c r="A8" s="31">
        <v>41802</v>
      </c>
      <c r="B8" s="32" t="s">
        <v>41</v>
      </c>
      <c r="C8" s="32" t="s">
        <v>42</v>
      </c>
      <c r="D8" s="33" t="s">
        <v>43</v>
      </c>
      <c r="E8" s="34" t="s">
        <v>31</v>
      </c>
      <c r="F8" s="49">
        <v>385.26400000000001</v>
      </c>
      <c r="G8" s="60">
        <v>358</v>
      </c>
      <c r="H8" s="50">
        <v>254.66424684201107</v>
      </c>
      <c r="I8" s="64">
        <v>0.50562531284916257</v>
      </c>
      <c r="J8" s="64">
        <f t="shared" si="0"/>
        <v>0.71135264481008675</v>
      </c>
      <c r="K8" s="48">
        <v>73.65038484201088</v>
      </c>
      <c r="L8" s="62">
        <v>181.01386200000019</v>
      </c>
      <c r="M8" s="50">
        <v>254.66424684201107</v>
      </c>
      <c r="N8" s="50">
        <v>254.66424684201101</v>
      </c>
      <c r="O8" s="48">
        <v>0</v>
      </c>
      <c r="P8" s="48">
        <v>0</v>
      </c>
      <c r="Q8" s="48">
        <v>0</v>
      </c>
      <c r="R8" s="48">
        <v>0</v>
      </c>
      <c r="S8" s="49"/>
      <c r="T8" s="50"/>
      <c r="U8" s="50"/>
      <c r="V8" s="35">
        <v>4</v>
      </c>
      <c r="W8" s="36"/>
      <c r="X8" s="35">
        <v>766</v>
      </c>
      <c r="Y8" s="35">
        <v>499</v>
      </c>
      <c r="Z8" s="35">
        <v>267</v>
      </c>
      <c r="AA8" s="35">
        <v>710</v>
      </c>
      <c r="AB8" s="35">
        <v>6</v>
      </c>
      <c r="AC8" s="47"/>
    </row>
    <row r="9" spans="1:29">
      <c r="A9" s="31">
        <v>41802</v>
      </c>
      <c r="B9" s="32" t="s">
        <v>41</v>
      </c>
      <c r="C9" s="32" t="s">
        <v>42</v>
      </c>
      <c r="D9" s="38" t="s">
        <v>44</v>
      </c>
      <c r="E9" s="34" t="s">
        <v>31</v>
      </c>
      <c r="F9" s="49">
        <v>693.00599999999997</v>
      </c>
      <c r="G9" s="60">
        <v>632</v>
      </c>
      <c r="H9" s="50">
        <v>462.65969027358284</v>
      </c>
      <c r="I9" s="64">
        <v>0.55311210917721565</v>
      </c>
      <c r="J9" s="64">
        <f t="shared" si="0"/>
        <v>0.73205647195187162</v>
      </c>
      <c r="K9" s="48">
        <v>113.09283727358252</v>
      </c>
      <c r="L9" s="62">
        <v>349.56685300000032</v>
      </c>
      <c r="M9" s="50">
        <v>462.65969027358284</v>
      </c>
      <c r="N9" s="50">
        <v>462.65969027358284</v>
      </c>
      <c r="O9" s="48">
        <v>0</v>
      </c>
      <c r="P9" s="48">
        <v>0</v>
      </c>
      <c r="Q9" s="48">
        <v>0</v>
      </c>
      <c r="R9" s="48">
        <v>0</v>
      </c>
      <c r="S9" s="49"/>
      <c r="T9" s="50"/>
      <c r="U9" s="50"/>
      <c r="V9" s="35">
        <v>8</v>
      </c>
      <c r="W9" s="36"/>
      <c r="X9" s="35">
        <v>936</v>
      </c>
      <c r="Y9" s="35">
        <v>607</v>
      </c>
      <c r="Z9" s="35">
        <v>329</v>
      </c>
      <c r="AA9" s="35">
        <v>444</v>
      </c>
      <c r="AB9" s="35">
        <v>6</v>
      </c>
      <c r="AC9" s="47"/>
    </row>
    <row r="10" spans="1:29">
      <c r="A10" s="31">
        <v>41802</v>
      </c>
      <c r="B10" s="32" t="s">
        <v>45</v>
      </c>
      <c r="C10" s="32" t="s">
        <v>42</v>
      </c>
      <c r="D10" s="33" t="s">
        <v>46</v>
      </c>
      <c r="E10" s="34" t="s">
        <v>31</v>
      </c>
      <c r="F10" s="51">
        <v>35.661000000000001</v>
      </c>
      <c r="G10" s="60">
        <v>29.88</v>
      </c>
      <c r="H10" s="52">
        <v>25.611428571428572</v>
      </c>
      <c r="I10" s="64">
        <v>0.8183820998278829</v>
      </c>
      <c r="J10" s="64">
        <f t="shared" si="0"/>
        <v>0.85714285714285721</v>
      </c>
      <c r="K10" s="48">
        <v>1.158171428571432</v>
      </c>
      <c r="L10" s="62">
        <v>24.45325714285714</v>
      </c>
      <c r="M10" s="50">
        <v>25.611428571428572</v>
      </c>
      <c r="N10" s="50">
        <v>25.611428571428572</v>
      </c>
      <c r="O10" s="48">
        <v>0</v>
      </c>
      <c r="P10" s="48">
        <v>0</v>
      </c>
      <c r="Q10" s="48">
        <v>0</v>
      </c>
      <c r="R10" s="48">
        <v>0</v>
      </c>
      <c r="S10" s="51"/>
      <c r="T10" s="52"/>
      <c r="U10" s="52"/>
      <c r="V10" s="39">
        <v>1</v>
      </c>
      <c r="W10" s="36"/>
      <c r="X10" s="40">
        <v>384</v>
      </c>
      <c r="Y10" s="40">
        <v>214</v>
      </c>
      <c r="Z10" s="40">
        <v>170</v>
      </c>
      <c r="AA10" s="40"/>
      <c r="AB10" s="40">
        <v>4</v>
      </c>
      <c r="AC10" s="37"/>
    </row>
    <row r="11" spans="1:29">
      <c r="A11" s="31">
        <v>41802</v>
      </c>
      <c r="B11" s="32" t="s">
        <v>45</v>
      </c>
      <c r="C11" s="32" t="s">
        <v>35</v>
      </c>
      <c r="D11" s="33" t="s">
        <v>47</v>
      </c>
      <c r="E11" s="34" t="s">
        <v>31</v>
      </c>
      <c r="F11" s="51">
        <v>263</v>
      </c>
      <c r="G11" s="60">
        <v>219</v>
      </c>
      <c r="H11" s="52">
        <v>201.84</v>
      </c>
      <c r="I11" s="64">
        <v>0.6069288670091324</v>
      </c>
      <c r="J11" s="64">
        <f t="shared" si="0"/>
        <v>0.92164383561643837</v>
      </c>
      <c r="K11" s="48">
        <v>68.922578125000001</v>
      </c>
      <c r="L11" s="62">
        <v>132.917421875</v>
      </c>
      <c r="M11" s="50">
        <v>53.557519531250001</v>
      </c>
      <c r="N11" s="50">
        <v>11</v>
      </c>
      <c r="O11" s="48">
        <v>0</v>
      </c>
      <c r="P11" s="48">
        <v>0</v>
      </c>
      <c r="Q11" s="48">
        <v>0</v>
      </c>
      <c r="R11" s="48">
        <v>0</v>
      </c>
      <c r="S11" s="51"/>
      <c r="T11" s="52"/>
      <c r="U11" s="52"/>
      <c r="V11" s="40">
        <v>11</v>
      </c>
      <c r="W11" s="36"/>
      <c r="X11" s="40">
        <v>928</v>
      </c>
      <c r="Y11" s="40">
        <v>374</v>
      </c>
      <c r="Z11" s="40">
        <v>554</v>
      </c>
      <c r="AA11" s="40">
        <v>0</v>
      </c>
      <c r="AB11" s="40">
        <v>6</v>
      </c>
      <c r="AC11" s="37"/>
    </row>
    <row r="12" spans="1:29">
      <c r="A12" s="31">
        <v>41802</v>
      </c>
      <c r="B12" s="32" t="s">
        <v>45</v>
      </c>
      <c r="C12" s="32" t="s">
        <v>35</v>
      </c>
      <c r="D12" s="38" t="s">
        <v>48</v>
      </c>
      <c r="E12" s="34" t="s">
        <v>31</v>
      </c>
      <c r="F12" s="51">
        <v>267.66000000000003</v>
      </c>
      <c r="G12" s="60">
        <v>223.23</v>
      </c>
      <c r="H12" s="52">
        <v>208.35428571428571</v>
      </c>
      <c r="I12" s="64">
        <v>0.62147277331675854</v>
      </c>
      <c r="J12" s="64">
        <f t="shared" si="0"/>
        <v>0.93336149135100888</v>
      </c>
      <c r="K12" s="48">
        <v>69.622918526785696</v>
      </c>
      <c r="L12" s="62">
        <v>138.73136718750001</v>
      </c>
      <c r="M12" s="50">
        <v>46.871171875000002</v>
      </c>
      <c r="N12" s="50">
        <v>8</v>
      </c>
      <c r="O12" s="48">
        <v>0</v>
      </c>
      <c r="P12" s="48">
        <v>0</v>
      </c>
      <c r="Q12" s="48">
        <v>0</v>
      </c>
      <c r="R12" s="48">
        <v>0</v>
      </c>
      <c r="S12" s="51"/>
      <c r="T12" s="52"/>
      <c r="U12" s="52"/>
      <c r="V12" s="40">
        <v>8</v>
      </c>
      <c r="W12" s="36"/>
      <c r="X12" s="40">
        <v>880</v>
      </c>
      <c r="Y12" s="40">
        <v>400</v>
      </c>
      <c r="Z12" s="40">
        <v>480</v>
      </c>
      <c r="AA12" s="40">
        <v>0</v>
      </c>
      <c r="AB12" s="40">
        <v>6</v>
      </c>
      <c r="AC12" s="37"/>
    </row>
    <row r="13" spans="1:29">
      <c r="A13" s="31">
        <v>41802</v>
      </c>
      <c r="B13" s="32" t="s">
        <v>49</v>
      </c>
      <c r="C13" s="32" t="s">
        <v>35</v>
      </c>
      <c r="D13" s="33" t="s">
        <v>49</v>
      </c>
      <c r="E13" s="34" t="s">
        <v>31</v>
      </c>
      <c r="F13" s="48">
        <v>223.61526489257812</v>
      </c>
      <c r="G13" s="59">
        <v>131.86477279663086</v>
      </c>
      <c r="H13" s="48">
        <v>202.13421468734742</v>
      </c>
      <c r="I13" s="64">
        <v>0.2872982006047925</v>
      </c>
      <c r="J13" s="64">
        <f t="shared" si="0"/>
        <v>1.5328901752941249</v>
      </c>
      <c r="K13" s="48">
        <v>164.24970273971559</v>
      </c>
      <c r="L13" s="61">
        <v>37.884511947631836</v>
      </c>
      <c r="M13" s="48">
        <v>202.13421468734742</v>
      </c>
      <c r="N13" s="48">
        <v>202.13421468734742</v>
      </c>
      <c r="O13" s="48">
        <v>21.492548942565918</v>
      </c>
      <c r="P13" s="48">
        <v>39.753497123718262</v>
      </c>
      <c r="Q13" s="48">
        <v>0</v>
      </c>
      <c r="R13" s="48">
        <v>0</v>
      </c>
      <c r="S13" s="49"/>
      <c r="T13" s="48">
        <v>0</v>
      </c>
      <c r="U13" s="48">
        <v>0</v>
      </c>
      <c r="V13" s="35">
        <v>6</v>
      </c>
      <c r="W13" s="36"/>
      <c r="X13" s="35">
        <v>1488</v>
      </c>
      <c r="Y13" s="35">
        <v>1004</v>
      </c>
      <c r="Z13" s="35">
        <v>484</v>
      </c>
      <c r="AA13" s="35">
        <v>0</v>
      </c>
      <c r="AB13" s="35"/>
      <c r="AC13" s="37"/>
    </row>
    <row r="14" spans="1:29" ht="30">
      <c r="A14" s="31">
        <v>41802</v>
      </c>
      <c r="B14" s="32" t="s">
        <v>50</v>
      </c>
      <c r="C14" s="32" t="s">
        <v>29</v>
      </c>
      <c r="D14" s="33" t="s">
        <v>51</v>
      </c>
      <c r="E14" s="34" t="s">
        <v>31</v>
      </c>
      <c r="F14" s="51">
        <v>19.167022705078125</v>
      </c>
      <c r="G14" s="59">
        <v>12.591799999999999</v>
      </c>
      <c r="H14" s="48">
        <v>10.792971428571429</v>
      </c>
      <c r="I14" s="64">
        <v>1.0437825635319924</v>
      </c>
      <c r="J14" s="64">
        <f t="shared" si="0"/>
        <v>0.85714285714285721</v>
      </c>
      <c r="K14" s="48">
        <v>-2.3501298549107137</v>
      </c>
      <c r="L14" s="61">
        <v>13.143101283482142</v>
      </c>
      <c r="M14" s="48">
        <v>10.792971428571429</v>
      </c>
      <c r="N14" s="48">
        <v>13.143101283482142</v>
      </c>
      <c r="O14" s="48">
        <v>0</v>
      </c>
      <c r="P14" s="48">
        <v>0</v>
      </c>
      <c r="Q14" s="48">
        <v>0</v>
      </c>
      <c r="R14" s="48">
        <v>0</v>
      </c>
      <c r="S14" s="51"/>
      <c r="T14" s="48"/>
      <c r="U14" s="48"/>
      <c r="V14" s="39">
        <v>1</v>
      </c>
      <c r="W14" s="36"/>
      <c r="X14" s="40">
        <v>132</v>
      </c>
      <c r="Y14" s="40">
        <v>50</v>
      </c>
      <c r="Z14" s="40">
        <v>82</v>
      </c>
      <c r="AA14" s="40">
        <v>0</v>
      </c>
      <c r="AB14" s="40">
        <v>2</v>
      </c>
      <c r="AC14" s="37"/>
    </row>
    <row r="15" spans="1:29" ht="30">
      <c r="A15" s="31">
        <v>41802</v>
      </c>
      <c r="B15" s="32" t="s">
        <v>50</v>
      </c>
      <c r="C15" s="32" t="s">
        <v>29</v>
      </c>
      <c r="D15" s="33" t="s">
        <v>52</v>
      </c>
      <c r="E15" s="34" t="s">
        <v>31</v>
      </c>
      <c r="F15" s="51">
        <v>32.456472705078127</v>
      </c>
      <c r="G15" s="59">
        <v>22.679915000000001</v>
      </c>
      <c r="H15" s="48">
        <v>19.439927142857147</v>
      </c>
      <c r="I15" s="64">
        <v>0.9813029280651121</v>
      </c>
      <c r="J15" s="64">
        <f t="shared" si="0"/>
        <v>0.85714285714285732</v>
      </c>
      <c r="K15" s="48">
        <v>-2.8159398549107095</v>
      </c>
      <c r="L15" s="61">
        <v>22.255866997767857</v>
      </c>
      <c r="M15" s="48">
        <v>19.439927142857147</v>
      </c>
      <c r="N15" s="48">
        <v>22.255866997767857</v>
      </c>
      <c r="O15" s="48">
        <v>0</v>
      </c>
      <c r="P15" s="48">
        <v>0</v>
      </c>
      <c r="Q15" s="48">
        <v>0</v>
      </c>
      <c r="R15" s="48">
        <v>0</v>
      </c>
      <c r="S15" s="51"/>
      <c r="T15" s="48"/>
      <c r="U15" s="48"/>
      <c r="V15" s="39">
        <v>3</v>
      </c>
      <c r="W15" s="36"/>
      <c r="X15" s="40">
        <v>132</v>
      </c>
      <c r="Y15" s="40">
        <v>38</v>
      </c>
      <c r="Z15" s="40">
        <v>94</v>
      </c>
      <c r="AA15" s="40">
        <v>0</v>
      </c>
      <c r="AB15" s="40">
        <v>2</v>
      </c>
      <c r="AC15" s="37"/>
    </row>
    <row r="16" spans="1:29" ht="30">
      <c r="A16" s="31">
        <v>41802</v>
      </c>
      <c r="B16" s="32" t="s">
        <v>50</v>
      </c>
      <c r="C16" s="32" t="s">
        <v>29</v>
      </c>
      <c r="D16" s="33" t="s">
        <v>53</v>
      </c>
      <c r="E16" s="34" t="s">
        <v>31</v>
      </c>
      <c r="F16" s="51">
        <v>19.167022705078125</v>
      </c>
      <c r="G16" s="59">
        <v>7.8155999999999999</v>
      </c>
      <c r="H16" s="48">
        <v>6.6990857142857143</v>
      </c>
      <c r="I16" s="64">
        <v>1.6816496856904324</v>
      </c>
      <c r="J16" s="64">
        <f t="shared" si="0"/>
        <v>0.85714285714285721</v>
      </c>
      <c r="K16" s="48">
        <v>-6.444015569196428</v>
      </c>
      <c r="L16" s="61">
        <v>13.143101283482142</v>
      </c>
      <c r="M16" s="48">
        <v>6.6990857142857143</v>
      </c>
      <c r="N16" s="48">
        <v>13.143101283482142</v>
      </c>
      <c r="O16" s="48">
        <v>0</v>
      </c>
      <c r="P16" s="48">
        <v>0</v>
      </c>
      <c r="Q16" s="48">
        <v>0</v>
      </c>
      <c r="R16" s="48">
        <v>0</v>
      </c>
      <c r="S16" s="51"/>
      <c r="T16" s="48"/>
      <c r="U16" s="48"/>
      <c r="V16" s="39">
        <v>1</v>
      </c>
      <c r="W16" s="36"/>
      <c r="X16" s="40">
        <v>132</v>
      </c>
      <c r="Y16" s="40">
        <v>44</v>
      </c>
      <c r="Z16" s="40">
        <v>88</v>
      </c>
      <c r="AA16" s="40">
        <v>0</v>
      </c>
      <c r="AB16" s="40">
        <v>2</v>
      </c>
      <c r="AC16" s="37"/>
    </row>
    <row r="17" spans="1:29">
      <c r="A17" s="31">
        <v>41802</v>
      </c>
      <c r="B17" s="32" t="s">
        <v>54</v>
      </c>
      <c r="C17" s="32" t="s">
        <v>29</v>
      </c>
      <c r="D17" s="41" t="s">
        <v>54</v>
      </c>
      <c r="E17" s="42" t="s">
        <v>31</v>
      </c>
      <c r="F17" s="51">
        <v>167.18109130859375</v>
      </c>
      <c r="G17" s="59">
        <v>138.69943304126846</v>
      </c>
      <c r="H17" s="48">
        <v>118.88522832108727</v>
      </c>
      <c r="I17" s="64">
        <f>L17/G17</f>
        <v>0.82652437791506872</v>
      </c>
      <c r="J17" s="64">
        <f t="shared" si="0"/>
        <v>0.85714285714285721</v>
      </c>
      <c r="K17" s="48">
        <v>4.2467657094801297</v>
      </c>
      <c r="L17" s="61">
        <v>114.63846261160714</v>
      </c>
      <c r="M17" s="48">
        <v>118.88522832108727</v>
      </c>
      <c r="N17" s="48">
        <v>114.63846261160714</v>
      </c>
      <c r="O17" s="48">
        <v>0</v>
      </c>
      <c r="P17" s="48">
        <v>0</v>
      </c>
      <c r="Q17" s="48">
        <v>0</v>
      </c>
      <c r="R17" s="48">
        <v>0</v>
      </c>
      <c r="S17" s="51"/>
      <c r="T17" s="48"/>
      <c r="U17" s="48"/>
      <c r="V17" s="39">
        <v>0</v>
      </c>
      <c r="W17" s="36"/>
      <c r="X17" s="35">
        <v>336</v>
      </c>
      <c r="Y17" s="35">
        <v>246</v>
      </c>
      <c r="Z17" s="35">
        <v>90</v>
      </c>
      <c r="AA17" s="35">
        <v>0</v>
      </c>
      <c r="AB17" s="35">
        <v>4</v>
      </c>
      <c r="AC17" s="45"/>
    </row>
    <row r="18" spans="1:29" s="13" customFormat="1">
      <c r="A18" s="31"/>
      <c r="B18" s="32"/>
      <c r="C18" s="32"/>
      <c r="D18" s="41"/>
      <c r="E18" s="42"/>
      <c r="F18" s="51">
        <f>SUM(F2:F17)</f>
        <v>8671.5156641216399</v>
      </c>
      <c r="G18" s="51">
        <f>SUM(G2:G17)</f>
        <v>5760.3468891063885</v>
      </c>
      <c r="H18" s="51">
        <f>SUM(H2:H17)</f>
        <v>6909.2055305711438</v>
      </c>
      <c r="I18" s="1">
        <f>L18/G18</f>
        <v>0.76160384009053883</v>
      </c>
      <c r="J18" s="64">
        <f t="shared" si="0"/>
        <v>1.1994426140615604</v>
      </c>
      <c r="K18" s="51">
        <f>SUM(K2:K17)</f>
        <v>2522.1032195741291</v>
      </c>
      <c r="L18" s="51">
        <f>SUM(L2:L17)</f>
        <v>4387.1023109970147</v>
      </c>
      <c r="M18" s="48"/>
      <c r="N18" s="48"/>
      <c r="O18" s="48"/>
      <c r="P18" s="48"/>
      <c r="Q18" s="48"/>
      <c r="R18" s="48"/>
      <c r="S18" s="51"/>
      <c r="T18" s="48"/>
      <c r="U18" s="48"/>
      <c r="V18" s="39"/>
      <c r="W18" s="36"/>
      <c r="X18" s="35"/>
      <c r="Y18" s="35"/>
      <c r="Z18" s="9"/>
      <c r="AA18" s="9"/>
      <c r="AB18" s="9"/>
      <c r="AC18" s="8"/>
    </row>
    <row r="19" spans="1:29" s="13" customFormat="1">
      <c r="A19" s="31"/>
      <c r="B19" s="32"/>
      <c r="C19" s="32"/>
      <c r="D19" s="41"/>
      <c r="E19" s="42"/>
      <c r="F19" s="51"/>
      <c r="G19" s="59"/>
      <c r="H19" s="48"/>
      <c r="I19" s="1"/>
      <c r="J19" s="64"/>
      <c r="K19" s="48"/>
      <c r="L19" s="61"/>
      <c r="M19" s="48"/>
      <c r="N19" s="48"/>
      <c r="O19" s="48"/>
      <c r="P19" s="48"/>
      <c r="Q19" s="48"/>
      <c r="R19" s="48"/>
      <c r="S19" s="51"/>
      <c r="T19" s="48"/>
      <c r="U19" s="48"/>
      <c r="V19" s="39"/>
      <c r="W19" s="36"/>
      <c r="X19" s="35"/>
      <c r="Y19" s="35"/>
      <c r="Z19" s="9"/>
      <c r="AA19" s="9"/>
      <c r="AB19" s="9"/>
      <c r="AC19" s="8"/>
    </row>
    <row r="20" spans="1:29">
      <c r="A20" s="31">
        <v>41802</v>
      </c>
      <c r="B20" s="18"/>
      <c r="C20" s="18"/>
      <c r="D20" s="19" t="s">
        <v>28</v>
      </c>
      <c r="E20" s="20" t="s">
        <v>55</v>
      </c>
      <c r="F20" s="21">
        <v>78.87</v>
      </c>
      <c r="G20" s="21">
        <v>39.435000000000002</v>
      </c>
      <c r="H20" s="22">
        <v>73</v>
      </c>
      <c r="I20" s="64">
        <f t="shared" ref="I20:I25" si="1">L20/G20</f>
        <v>1.7182705718270572</v>
      </c>
      <c r="J20" s="64">
        <f t="shared" si="0"/>
        <v>1.8511474578420184</v>
      </c>
      <c r="K20" s="22">
        <v>11.11</v>
      </c>
      <c r="L20" s="22">
        <v>67.760000000000005</v>
      </c>
      <c r="M20" s="23">
        <v>3</v>
      </c>
      <c r="N20" s="24">
        <v>0</v>
      </c>
      <c r="O20" s="24"/>
      <c r="P20" s="24">
        <v>0</v>
      </c>
      <c r="Q20" s="24"/>
      <c r="R20" s="24">
        <v>0</v>
      </c>
      <c r="S20" s="56" t="s">
        <v>56</v>
      </c>
      <c r="T20" s="56" t="s">
        <v>56</v>
      </c>
      <c r="U20" s="56" t="s">
        <v>56</v>
      </c>
      <c r="V20" s="56" t="s">
        <v>56</v>
      </c>
      <c r="W20" s="56" t="s">
        <v>56</v>
      </c>
      <c r="X20" s="56" t="s">
        <v>56</v>
      </c>
      <c r="Y20" s="25"/>
      <c r="Z20" s="13"/>
      <c r="AA20" s="13"/>
      <c r="AB20" s="13"/>
      <c r="AC20" s="13"/>
    </row>
    <row r="21" spans="1:29">
      <c r="A21" s="31">
        <v>41802</v>
      </c>
      <c r="B21" s="18"/>
      <c r="C21" s="18"/>
      <c r="D21" s="19" t="s">
        <v>50</v>
      </c>
      <c r="E21" s="20" t="s">
        <v>55</v>
      </c>
      <c r="F21" s="21">
        <v>24.769801139831543</v>
      </c>
      <c r="G21" s="21">
        <v>12.384900569915771</v>
      </c>
      <c r="H21" s="22">
        <v>19.139648787567516</v>
      </c>
      <c r="I21" s="64">
        <f t="shared" si="1"/>
        <v>1.5454018931778701</v>
      </c>
      <c r="J21" s="64">
        <f t="shared" si="0"/>
        <v>1.5454018931778701</v>
      </c>
      <c r="K21" s="22">
        <v>5.6301523522640267</v>
      </c>
      <c r="L21" s="22">
        <v>19.139648787567516</v>
      </c>
      <c r="M21" s="23">
        <v>2</v>
      </c>
      <c r="N21" s="24">
        <v>0</v>
      </c>
      <c r="O21" s="24"/>
      <c r="P21" s="24">
        <v>0</v>
      </c>
      <c r="Q21" s="24"/>
      <c r="R21" s="24">
        <v>0</v>
      </c>
      <c r="S21" s="56" t="s">
        <v>56</v>
      </c>
      <c r="T21" s="56" t="s">
        <v>56</v>
      </c>
      <c r="U21" s="56" t="s">
        <v>56</v>
      </c>
      <c r="V21" s="56" t="s">
        <v>56</v>
      </c>
      <c r="W21" s="56" t="s">
        <v>56</v>
      </c>
      <c r="X21" s="56" t="s">
        <v>56</v>
      </c>
      <c r="Y21" s="25"/>
      <c r="Z21" s="13"/>
      <c r="AA21" s="13"/>
      <c r="AB21" s="13"/>
      <c r="AC21" s="13"/>
    </row>
    <row r="22" spans="1:29">
      <c r="A22" s="31">
        <v>41802</v>
      </c>
      <c r="B22" s="18"/>
      <c r="C22" s="18"/>
      <c r="D22" s="19" t="s">
        <v>54</v>
      </c>
      <c r="E22" s="20" t="s">
        <v>55</v>
      </c>
      <c r="F22" s="21">
        <v>47.18109130859375</v>
      </c>
      <c r="G22" s="21">
        <v>23.590545654296875</v>
      </c>
      <c r="H22" s="22">
        <v>28.699433041268453</v>
      </c>
      <c r="I22" s="64">
        <f t="shared" si="1"/>
        <v>1.2165650367667957</v>
      </c>
      <c r="J22" s="64">
        <f t="shared" si="0"/>
        <v>1.2165650367667957</v>
      </c>
      <c r="K22" s="22">
        <v>18.481658267325297</v>
      </c>
      <c r="L22" s="22">
        <v>28.699433041268453</v>
      </c>
      <c r="M22" s="23">
        <v>3</v>
      </c>
      <c r="N22" s="24">
        <v>0</v>
      </c>
      <c r="O22" s="24"/>
      <c r="P22" s="24">
        <v>0</v>
      </c>
      <c r="Q22" s="24"/>
      <c r="R22" s="24">
        <v>0</v>
      </c>
      <c r="S22" s="56" t="s">
        <v>56</v>
      </c>
      <c r="T22" s="56" t="s">
        <v>56</v>
      </c>
      <c r="U22" s="56" t="s">
        <v>56</v>
      </c>
      <c r="V22" s="56" t="s">
        <v>56</v>
      </c>
      <c r="W22" s="56" t="s">
        <v>56</v>
      </c>
      <c r="X22" s="56" t="s">
        <v>56</v>
      </c>
      <c r="Y22" s="25"/>
      <c r="Z22" s="13"/>
      <c r="AA22" s="13"/>
      <c r="AB22" s="13"/>
      <c r="AC22" s="13"/>
    </row>
    <row r="23" spans="1:29">
      <c r="A23" s="31">
        <v>41802</v>
      </c>
      <c r="B23" s="18"/>
      <c r="C23" s="18"/>
      <c r="D23" s="19" t="s">
        <v>41</v>
      </c>
      <c r="E23" s="20" t="s">
        <v>55</v>
      </c>
      <c r="F23" s="21">
        <v>29.506178855895996</v>
      </c>
      <c r="G23" s="21">
        <v>14.753089427947998</v>
      </c>
      <c r="H23" s="22">
        <v>19.139647295420044</v>
      </c>
      <c r="I23" s="64">
        <f t="shared" si="1"/>
        <v>1.2973314768337421</v>
      </c>
      <c r="J23" s="64">
        <f t="shared" si="0"/>
        <v>1.2973314768337421</v>
      </c>
      <c r="K23" s="22">
        <v>10.366531560475952</v>
      </c>
      <c r="L23" s="22">
        <v>19.139647295420044</v>
      </c>
      <c r="M23" s="23">
        <v>2</v>
      </c>
      <c r="N23" s="24">
        <v>0</v>
      </c>
      <c r="O23" s="24"/>
      <c r="P23" s="24">
        <v>0</v>
      </c>
      <c r="Q23" s="24"/>
      <c r="R23" s="24">
        <v>0</v>
      </c>
      <c r="S23" s="56" t="s">
        <v>56</v>
      </c>
      <c r="T23" s="56" t="s">
        <v>56</v>
      </c>
      <c r="U23" s="56" t="s">
        <v>56</v>
      </c>
      <c r="V23" s="56" t="s">
        <v>56</v>
      </c>
      <c r="W23" s="56" t="s">
        <v>56</v>
      </c>
      <c r="X23" s="56" t="s">
        <v>56</v>
      </c>
      <c r="Y23" s="25"/>
      <c r="Z23" s="13"/>
      <c r="AA23" s="13"/>
      <c r="AB23" s="13"/>
      <c r="AC23" s="13"/>
    </row>
    <row r="24" spans="1:29">
      <c r="A24" s="31">
        <v>41802</v>
      </c>
      <c r="B24" s="20"/>
      <c r="C24" s="20"/>
      <c r="D24" s="20" t="s">
        <v>57</v>
      </c>
      <c r="E24" s="20" t="s">
        <v>55</v>
      </c>
      <c r="F24" s="21">
        <v>1479</v>
      </c>
      <c r="G24" s="21">
        <v>739.5</v>
      </c>
      <c r="H24" s="21">
        <v>829.5</v>
      </c>
      <c r="I24" s="64">
        <f t="shared" si="1"/>
        <v>0.85057471264367812</v>
      </c>
      <c r="J24" s="64">
        <f t="shared" si="0"/>
        <v>1.1217038539553752</v>
      </c>
      <c r="K24" s="22">
        <v>200.5</v>
      </c>
      <c r="L24" s="22">
        <v>629</v>
      </c>
      <c r="M24" s="54">
        <v>8</v>
      </c>
      <c r="N24" s="55">
        <v>0</v>
      </c>
      <c r="O24" s="55"/>
      <c r="P24" s="54">
        <v>0</v>
      </c>
      <c r="Q24" s="55"/>
      <c r="R24" s="54">
        <v>0</v>
      </c>
      <c r="S24" s="56" t="s">
        <v>56</v>
      </c>
      <c r="T24" s="56" t="s">
        <v>56</v>
      </c>
      <c r="U24" s="56" t="s">
        <v>56</v>
      </c>
      <c r="V24" s="56" t="s">
        <v>56</v>
      </c>
      <c r="W24" s="56" t="s">
        <v>56</v>
      </c>
      <c r="X24" s="56" t="s">
        <v>56</v>
      </c>
      <c r="Y24" s="54"/>
      <c r="Z24" s="13"/>
      <c r="AA24" s="13"/>
      <c r="AB24" s="13"/>
      <c r="AC24" s="13"/>
    </row>
    <row r="25" spans="1:29">
      <c r="A25" s="31">
        <v>41802</v>
      </c>
      <c r="B25" s="20"/>
      <c r="C25" s="20"/>
      <c r="D25" s="20" t="s">
        <v>58</v>
      </c>
      <c r="E25" s="20" t="s">
        <v>55</v>
      </c>
      <c r="F25" s="21">
        <v>1387</v>
      </c>
      <c r="G25" s="21">
        <v>693.5</v>
      </c>
      <c r="H25" s="21">
        <v>693.5</v>
      </c>
      <c r="I25" s="64">
        <f t="shared" si="1"/>
        <v>0.74837779379956737</v>
      </c>
      <c r="J25" s="64">
        <f t="shared" si="0"/>
        <v>1</v>
      </c>
      <c r="K25" s="22">
        <v>174.5</v>
      </c>
      <c r="L25" s="22">
        <v>519</v>
      </c>
      <c r="M25" s="54">
        <v>7</v>
      </c>
      <c r="N25" s="55">
        <v>0</v>
      </c>
      <c r="O25" s="55"/>
      <c r="P25" s="54">
        <v>0</v>
      </c>
      <c r="Q25" s="55"/>
      <c r="R25" s="54">
        <v>0</v>
      </c>
      <c r="S25" s="56" t="s">
        <v>56</v>
      </c>
      <c r="T25" s="56" t="s">
        <v>56</v>
      </c>
      <c r="U25" s="56" t="s">
        <v>56</v>
      </c>
      <c r="V25" s="56" t="s">
        <v>56</v>
      </c>
      <c r="W25" s="56" t="s">
        <v>56</v>
      </c>
      <c r="X25" s="56" t="s">
        <v>56</v>
      </c>
      <c r="Y25" s="54"/>
      <c r="Z25" s="13"/>
      <c r="AA25" s="13"/>
      <c r="AB25" s="13"/>
      <c r="AC25" s="13"/>
    </row>
    <row r="26" spans="1:29" s="13" customFormat="1">
      <c r="A26" s="10"/>
      <c r="B26" s="16"/>
      <c r="C26" s="16"/>
      <c r="D26" s="16"/>
      <c r="E26" s="16"/>
      <c r="F26" s="7">
        <v>11717.842735425962</v>
      </c>
      <c r="G26" s="7">
        <v>7283.5104247585496</v>
      </c>
      <c r="H26" s="7">
        <v>8572.1842596953993</v>
      </c>
      <c r="I26" s="3">
        <v>0.77844894967789202</v>
      </c>
      <c r="J26" s="2">
        <f>H26/G26</f>
        <v>1.1769303206536661</v>
      </c>
      <c r="K26" s="17">
        <v>2942.691561754194</v>
      </c>
      <c r="L26" s="17">
        <v>5669.8410401212705</v>
      </c>
      <c r="M26" s="6"/>
      <c r="N26" s="5"/>
      <c r="O26" s="5"/>
      <c r="P26" s="6"/>
      <c r="Q26" s="5"/>
      <c r="R26" s="6"/>
      <c r="S26" s="4"/>
      <c r="T26" s="4"/>
      <c r="U26" s="4"/>
      <c r="V26" s="4"/>
      <c r="W26" s="4"/>
      <c r="X26" s="4"/>
      <c r="Y26" s="6"/>
    </row>
    <row r="27" spans="1:29">
      <c r="A27" s="13"/>
      <c r="B27" s="13"/>
      <c r="C27" s="13"/>
      <c r="D27" s="13"/>
      <c r="E27" s="13"/>
      <c r="F27" s="57">
        <v>3046.3270713043212</v>
      </c>
      <c r="G27" s="26">
        <v>1523.1635356521606</v>
      </c>
      <c r="H27" s="26">
        <v>1662.978729124256</v>
      </c>
      <c r="J27" s="2"/>
      <c r="K27" s="26">
        <v>420.5883421800653</v>
      </c>
      <c r="L27" s="26">
        <v>1282.738729124256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>
      <c r="A28" s="13"/>
      <c r="B28" s="13"/>
      <c r="C28" s="13"/>
      <c r="D28" s="13"/>
      <c r="E28" s="13"/>
      <c r="F28" s="13"/>
      <c r="G28" s="13"/>
      <c r="H28" s="13"/>
      <c r="I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  <c r="V28" s="13"/>
      <c r="W28" s="13"/>
      <c r="X28" s="13"/>
      <c r="Y28" s="13"/>
      <c r="Z28" s="13"/>
      <c r="AA28" s="13"/>
      <c r="AB28" s="13"/>
      <c r="AC28" s="14"/>
    </row>
    <row r="30" spans="1:29">
      <c r="A30" s="13"/>
      <c r="B30" s="13"/>
      <c r="C30" s="13"/>
      <c r="D30" s="15" t="s">
        <v>59</v>
      </c>
      <c r="E30" s="13"/>
      <c r="F30" s="57">
        <v>16278.991211721128</v>
      </c>
      <c r="G30" s="13"/>
      <c r="H30" s="13"/>
      <c r="I30" s="13"/>
      <c r="K30" s="5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>
      <c r="A31" s="13"/>
      <c r="B31" s="13"/>
      <c r="C31" s="13"/>
      <c r="D31" s="13"/>
      <c r="E31" s="13"/>
      <c r="F31" s="13"/>
      <c r="G31" s="13"/>
      <c r="H31" s="13"/>
      <c r="I31" s="13"/>
      <c r="K31" s="26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3" spans="1:29">
      <c r="A33" s="13"/>
      <c r="B33" s="13"/>
      <c r="C33" s="13"/>
      <c r="D33" s="13"/>
      <c r="E33" s="13"/>
      <c r="F33" s="12" t="s">
        <v>60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29">
      <c r="A34" s="13"/>
      <c r="B34" s="13"/>
      <c r="C34" s="13"/>
      <c r="D34" s="13"/>
      <c r="E34" s="13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1:29">
      <c r="A35" s="13"/>
      <c r="B35" s="13"/>
      <c r="C35" s="13"/>
      <c r="D35" s="13"/>
      <c r="E35" s="13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1:29">
      <c r="D36" s="13"/>
      <c r="E36" s="13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29">
      <c r="D37" s="13"/>
      <c r="E37" s="13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</sheetData>
  <mergeCells count="1">
    <mergeCell ref="F33:Q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2014-10-08T05:10:37Z</dcterms:created>
  <dcterms:modified xsi:type="dcterms:W3CDTF">2014-10-08T12:08:42Z</dcterms:modified>
</cp:coreProperties>
</file>