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20115" windowHeight="8505"/>
  </bookViews>
  <sheets>
    <sheet name="Source (2)" sheetId="1" r:id="rId1"/>
  </sheets>
  <definedNames>
    <definedName name="_xlnm._FilterDatabase" localSheetId="0" hidden="1">'Source (2)'!$A$1:$ED$39</definedName>
  </definedNames>
  <calcPr calcId="145621"/>
</workbook>
</file>

<file path=xl/calcChain.xml><?xml version="1.0" encoding="utf-8"?>
<calcChain xmlns="http://schemas.openxmlformats.org/spreadsheetml/2006/main">
  <c r="DU17" i="1" l="1"/>
  <c r="DT17" i="1"/>
  <c r="DP17" i="1"/>
  <c r="DL17" i="1"/>
  <c r="DQ17" i="1" s="1"/>
  <c r="DH17" i="1"/>
  <c r="CZ17" i="1"/>
  <c r="DA17" i="1" s="1"/>
  <c r="CW17" i="1"/>
  <c r="CS17" i="1"/>
  <c r="DT16" i="1"/>
  <c r="DU16" i="1" s="1"/>
  <c r="DL16" i="1"/>
  <c r="DH16" i="1"/>
  <c r="DQ16" i="1" s="1"/>
  <c r="CW16" i="1"/>
  <c r="CZ16" i="1" s="1"/>
  <c r="DA16" i="1" s="1"/>
  <c r="CS16" i="1"/>
  <c r="DU15" i="1"/>
  <c r="DT15" i="1"/>
  <c r="DP15" i="1"/>
  <c r="DL15" i="1"/>
  <c r="DQ15" i="1" s="1"/>
  <c r="DH15" i="1"/>
  <c r="CZ15" i="1"/>
  <c r="DA15" i="1" s="1"/>
  <c r="CW15" i="1"/>
  <c r="CS15" i="1"/>
  <c r="DT14" i="1"/>
  <c r="DU14" i="1" s="1"/>
  <c r="DL14" i="1"/>
  <c r="DH14" i="1"/>
  <c r="DQ14" i="1" s="1"/>
  <c r="CW14" i="1"/>
  <c r="CZ14" i="1" s="1"/>
  <c r="DA14" i="1" s="1"/>
  <c r="CS14" i="1"/>
  <c r="DU13" i="1"/>
  <c r="DT13" i="1"/>
  <c r="DP13" i="1"/>
  <c r="DL13" i="1"/>
  <c r="DQ13" i="1" s="1"/>
  <c r="DH13" i="1"/>
  <c r="CZ13" i="1"/>
  <c r="DA13" i="1" s="1"/>
  <c r="CW13" i="1"/>
  <c r="CS13" i="1"/>
  <c r="DT12" i="1"/>
  <c r="DU12" i="1" s="1"/>
  <c r="DL12" i="1"/>
  <c r="DH12" i="1"/>
  <c r="DQ12" i="1" s="1"/>
  <c r="CW12" i="1"/>
  <c r="CZ12" i="1" s="1"/>
  <c r="DA12" i="1" s="1"/>
  <c r="CS12" i="1"/>
  <c r="DU11" i="1"/>
  <c r="DT11" i="1"/>
  <c r="DP11" i="1"/>
  <c r="DL11" i="1"/>
  <c r="DQ11" i="1" s="1"/>
  <c r="DH11" i="1"/>
  <c r="CZ11" i="1"/>
  <c r="DA11" i="1" s="1"/>
  <c r="CW11" i="1"/>
  <c r="CS11" i="1"/>
  <c r="DT10" i="1"/>
  <c r="DU10" i="1" s="1"/>
  <c r="DL10" i="1"/>
  <c r="DH10" i="1"/>
  <c r="DQ10" i="1" s="1"/>
  <c r="CW10" i="1"/>
  <c r="CZ10" i="1" s="1"/>
  <c r="DA10" i="1" s="1"/>
  <c r="CS10" i="1"/>
  <c r="DU9" i="1"/>
  <c r="DT9" i="1"/>
  <c r="DP9" i="1"/>
  <c r="DL9" i="1"/>
  <c r="DQ9" i="1" s="1"/>
  <c r="DH9" i="1"/>
  <c r="CZ9" i="1"/>
  <c r="DA9" i="1" s="1"/>
  <c r="CW9" i="1"/>
  <c r="CS9" i="1"/>
  <c r="DT8" i="1"/>
  <c r="DU8" i="1" s="1"/>
  <c r="DL8" i="1"/>
  <c r="DH8" i="1"/>
  <c r="DQ8" i="1" s="1"/>
  <c r="CW8" i="1"/>
  <c r="CZ8" i="1" s="1"/>
  <c r="DA8" i="1" s="1"/>
  <c r="CS8" i="1"/>
  <c r="DU7" i="1"/>
  <c r="DT7" i="1"/>
  <c r="DP7" i="1"/>
  <c r="DL7" i="1"/>
  <c r="DQ7" i="1" s="1"/>
  <c r="DH7" i="1"/>
  <c r="CZ7" i="1"/>
  <c r="DA7" i="1" s="1"/>
  <c r="CW7" i="1"/>
  <c r="CS7" i="1"/>
  <c r="DT6" i="1"/>
  <c r="DU6" i="1" s="1"/>
  <c r="DL6" i="1"/>
  <c r="DH6" i="1"/>
  <c r="DQ6" i="1" s="1"/>
  <c r="CW6" i="1"/>
  <c r="CZ6" i="1" s="1"/>
  <c r="DA6" i="1" s="1"/>
  <c r="CS6" i="1"/>
  <c r="DP6" i="1" l="1"/>
  <c r="DP8" i="1"/>
  <c r="DP10" i="1"/>
  <c r="DP12" i="1"/>
  <c r="DP14" i="1"/>
  <c r="DP16" i="1"/>
</calcChain>
</file>

<file path=xl/sharedStrings.xml><?xml version="1.0" encoding="utf-8"?>
<sst xmlns="http://schemas.openxmlformats.org/spreadsheetml/2006/main" count="249" uniqueCount="86">
  <si>
    <t>Market Raw Standard (GB)</t>
  </si>
  <si>
    <t>formatted Disk (GB)</t>
  </si>
  <si>
    <t>Disk Format Lost (GB)</t>
  </si>
  <si>
    <t>RAID Type</t>
  </si>
  <si>
    <t>RAID GB</t>
  </si>
  <si>
    <t>Parity Loss</t>
  </si>
  <si>
    <t>Pool Name</t>
  </si>
  <si>
    <t>Pool Usable</t>
  </si>
  <si>
    <t>Pool Used</t>
  </si>
  <si>
    <t>Pool Free</t>
  </si>
  <si>
    <t>Pool Utilization %</t>
  </si>
  <si>
    <t>Host Allocated</t>
  </si>
  <si>
    <t>R2-Bcv</t>
  </si>
  <si>
    <t>Total Host Allocated + R2-BCV</t>
  </si>
  <si>
    <t>Final utilization %</t>
  </si>
  <si>
    <t>Spare</t>
  </si>
  <si>
    <t>Disk</t>
  </si>
  <si>
    <t>Disk + Spare</t>
  </si>
  <si>
    <t>SAS</t>
  </si>
  <si>
    <t>SSD</t>
  </si>
  <si>
    <t>SATA</t>
  </si>
  <si>
    <t>Raid Total</t>
  </si>
  <si>
    <t>Total Pool Usable</t>
  </si>
  <si>
    <t>Total Pool Used</t>
  </si>
  <si>
    <t>Total Pool Free</t>
  </si>
  <si>
    <t>Site</t>
  </si>
  <si>
    <t>Array SN</t>
  </si>
  <si>
    <t>Array Name</t>
  </si>
  <si>
    <t>Array Type</t>
  </si>
  <si>
    <t>Array Model</t>
  </si>
  <si>
    <t>Array Vendor</t>
  </si>
  <si>
    <t>Array Label</t>
  </si>
  <si>
    <t>Business Use
(BAU/TR/Dedicate)</t>
  </si>
  <si>
    <t>SRDF Type</t>
  </si>
  <si>
    <t>FAST</t>
  </si>
  <si>
    <t>Thick/Thin</t>
  </si>
  <si>
    <t>Array</t>
  </si>
  <si>
    <t>Count of Size</t>
  </si>
  <si>
    <t>Sum of Size</t>
  </si>
  <si>
    <t>Total Count</t>
  </si>
  <si>
    <t>Total Sum</t>
  </si>
  <si>
    <t>utilization %</t>
  </si>
  <si>
    <t>CGC</t>
  </si>
  <si>
    <t>GBOQH010N0214</t>
  </si>
  <si>
    <t>CGCHDS10</t>
  </si>
  <si>
    <t>HDS</t>
  </si>
  <si>
    <t>HUSVM</t>
  </si>
  <si>
    <t>Hitachi HUSVM</t>
  </si>
  <si>
    <t>BAU</t>
  </si>
  <si>
    <t>HDS-NonSRDF</t>
  </si>
  <si>
    <t>Not FAST</t>
  </si>
  <si>
    <t>Thin</t>
  </si>
  <si>
    <t>raid6 (14d+2p)</t>
  </si>
  <si>
    <t>FDC</t>
  </si>
  <si>
    <t>DEOLH002R8779</t>
  </si>
  <si>
    <t>FDCHDS02</t>
  </si>
  <si>
    <t>USPV</t>
  </si>
  <si>
    <t>Hitachi USPV</t>
  </si>
  <si>
    <t>TR</t>
  </si>
  <si>
    <t>HDS-HUR</t>
  </si>
  <si>
    <t>Raid5(7d+1p)</t>
  </si>
  <si>
    <t>DEOLH003R8398</t>
  </si>
  <si>
    <t>FDCHDS03</t>
  </si>
  <si>
    <t>DEOLH004N7026</t>
  </si>
  <si>
    <t>FDCHDS04</t>
  </si>
  <si>
    <t>VSP</t>
  </si>
  <si>
    <t>Hitachi VSP</t>
  </si>
  <si>
    <t>DEOLH005N0365</t>
  </si>
  <si>
    <t>FDCHDS05</t>
  </si>
  <si>
    <t>DEOLH010N0516</t>
  </si>
  <si>
    <t>FDCHDS10</t>
  </si>
  <si>
    <t>Raid6(6d+2p)</t>
  </si>
  <si>
    <t>RDC</t>
  </si>
  <si>
    <t>GBOKH002R8850</t>
  </si>
  <si>
    <t>RDCHDS02</t>
  </si>
  <si>
    <t>GBOKH003R8378</t>
  </si>
  <si>
    <t>RDCHDS03</t>
  </si>
  <si>
    <t>GBOKH004N8998</t>
  </si>
  <si>
    <t>RDCHDS04</t>
  </si>
  <si>
    <t>rdc</t>
  </si>
  <si>
    <t>GBOKH005N3518</t>
  </si>
  <si>
    <t>RDCHDS05</t>
  </si>
  <si>
    <t>GBOKH006N5362</t>
  </si>
  <si>
    <t>RDCHDS06</t>
  </si>
  <si>
    <t>GBOKH010N0204</t>
  </si>
  <si>
    <t>RDCHDS10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</si>
</sst>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5">
    <numFmt numFmtId="5" formatCode="&quot;$&quot;#,##0_);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\ ;\(&quot;$&quot;#,##0\);"/>
    <numFmt numFmtId="165" formatCode="&quot;£&quot;#,##0.00;[Red]\-&quot;&quot;\£&quot;&quot;#,##0.00"/>
    <numFmt numFmtId="166" formatCode="0000\-0000"/>
    <numFmt numFmtId="167" formatCode="0000\-00\-00"/>
    <numFmt numFmtId="168" formatCode="m/dd/yy\ \-\ h:mm\ AM/PM"/>
    <numFmt numFmtId="169" formatCode="#,##0_);\(#,##0\);\-"/>
    <numFmt numFmtId="170" formatCode="0.0%;[Red]\(0.0%\);\-\ "/>
    <numFmt numFmtId="171" formatCode="#,###.0;\(#,###.0\);\-"/>
    <numFmt numFmtId="172" formatCode="_-* #,##0.00_-;\-* #,##0.00_-;_-* &quot;-&quot;??_-;_-@_-"/>
    <numFmt numFmtId="173" formatCode="0.000_)"/>
    <numFmt numFmtId="174" formatCode="#,##0_-;[Red]\(#,##0\);&quot;-  &quot;"/>
    <numFmt numFmtId="175" formatCode="#,##0_-;\(#,##0\);&quot; - &quot;"/>
    <numFmt numFmtId="176" formatCode="General_)"/>
    <numFmt numFmtId="177" formatCode="0.0000000000000000%"/>
    <numFmt numFmtId="178" formatCode="#,##0,,_-;[Red]\(#,##0,,\);&quot;-  &quot;"/>
    <numFmt numFmtId="179" formatCode="#,##0.0;\(#,##0.0\);&quot;- &quot;"/>
    <numFmt numFmtId="180" formatCode="#,##0.0,,_-;[Red]\(#,##0.0,,\);&quot;-  &quot;"/>
    <numFmt numFmtId="181" formatCode="_-[$€-2]* #,##0.00_-;\-[$€-2]* #,##0.00_-;_-[$€-2]* &quot;-&quot;??_-"/>
    <numFmt numFmtId="182" formatCode="#,##0.0000;\(#,##0.0000\);&quot;- &quot;"/>
    <numFmt numFmtId="183" formatCode="#,##0.0_-;\(#,##0.0\);&quot;-  &quot;"/>
    <numFmt numFmtId="184" formatCode="0.00_)"/>
    <numFmt numFmtId="185" formatCode="#,##0.00%;[Red]\(#,##0.00%\)"/>
    <numFmt numFmtId="186" formatCode="[$-1010409]m/d/yyyy"/>
    <numFmt numFmtId="187" formatCode="0_);\(0\)"/>
    <numFmt numFmtId="188" formatCode="#,##0&quot;   &quot;;[Red]\-#,##0&quot;   &quot;"/>
    <numFmt numFmtId="189" formatCode="mm/dd/yy"/>
    <numFmt numFmtId="190" formatCode="#,###.0\ ;\(#,###.0\);\ \-\ \ "/>
    <numFmt numFmtId="191" formatCode="#,##0.0\ ;\(#,##0.0\)"/>
    <numFmt numFmtId="192" formatCode="&quot;\&quot;#,##0.00;[Red]&quot;\&quot;\-#,##0.00"/>
    <numFmt numFmtId="193" formatCode="&quot;\&quot;#,##0;[Red]&quot;\&quot;\-#,##0"/>
  </numFmts>
  <fonts count="8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8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Helv"/>
    </font>
    <font>
      <sz val="10"/>
      <name val="Helv"/>
      <family val="2"/>
    </font>
    <font>
      <sz val="10"/>
      <name val="Helv"/>
      <charset val="204"/>
    </font>
    <font>
      <sz val="10"/>
      <name val="Helv"/>
      <charset val="238"/>
    </font>
    <font>
      <sz val="11"/>
      <name val="Book Antiqua"/>
      <family val="1"/>
    </font>
    <font>
      <u/>
      <sz val="10"/>
      <color indexed="12"/>
      <name val="Arial"/>
      <family val="2"/>
    </font>
    <font>
      <u/>
      <sz val="10"/>
      <color indexed="36"/>
      <name val="MS Sans Serif"/>
      <family val="2"/>
    </font>
    <font>
      <sz val="10"/>
      <name val="MS Sans Serif"/>
      <family val="2"/>
    </font>
    <font>
      <sz val="10"/>
      <name val="Arial"/>
      <family val="2"/>
      <charset val="238"/>
    </font>
    <font>
      <sz val="11"/>
      <color indexed="8"/>
      <name val="Calibri"/>
      <family val="2"/>
    </font>
    <font>
      <sz val="11"/>
      <color theme="1"/>
      <name val="Calibri"/>
      <family val="2"/>
      <charset val="238"/>
      <scheme val="minor"/>
    </font>
    <font>
      <sz val="12"/>
      <name val="Times New Roman"/>
      <family val="1"/>
    </font>
    <font>
      <sz val="11"/>
      <color indexed="9"/>
      <name val="Calibri"/>
      <family val="2"/>
    </font>
    <font>
      <sz val="11"/>
      <color theme="0"/>
      <name val="Calibri"/>
      <family val="2"/>
      <charset val="238"/>
      <scheme val="minor"/>
    </font>
    <font>
      <sz val="12"/>
      <name val="Helv"/>
    </font>
    <font>
      <u/>
      <sz val="10"/>
      <color indexed="36"/>
      <name val="Arial"/>
      <family val="2"/>
    </font>
    <font>
      <sz val="8"/>
      <name val="Times New Roman"/>
      <family val="1"/>
    </font>
    <font>
      <sz val="8"/>
      <color indexed="14"/>
      <name val="Helv"/>
    </font>
    <font>
      <sz val="11"/>
      <color indexed="20"/>
      <name val="Calibri"/>
      <family val="2"/>
    </font>
    <font>
      <sz val="11"/>
      <color rgb="FF9C0006"/>
      <name val="Calibri"/>
      <family val="2"/>
      <charset val="238"/>
      <scheme val="minor"/>
    </font>
    <font>
      <sz val="12"/>
      <name val="Tms Rmn"/>
      <charset val="162"/>
    </font>
    <font>
      <b/>
      <sz val="10"/>
      <name val="MS Sans Serif"/>
      <family val="2"/>
    </font>
    <font>
      <sz val="12"/>
      <name val="CG Times (WN)"/>
    </font>
    <font>
      <b/>
      <sz val="11"/>
      <color indexed="52"/>
      <name val="Calibri"/>
      <family val="2"/>
    </font>
    <font>
      <b/>
      <sz val="11"/>
      <color indexed="52"/>
      <name val="Calibri"/>
      <family val="2"/>
      <charset val="238"/>
      <scheme val="minor"/>
    </font>
    <font>
      <b/>
      <sz val="11"/>
      <color indexed="9"/>
      <name val="Calibri"/>
      <family val="2"/>
    </font>
    <font>
      <sz val="11"/>
      <name val="Tms Rmn"/>
      <family val="1"/>
    </font>
    <font>
      <sz val="11"/>
      <color indexed="8"/>
      <name val="Bookman Old Style"/>
      <family val="2"/>
    </font>
    <font>
      <sz val="12"/>
      <name val="Tms Rmn"/>
    </font>
    <font>
      <sz val="10"/>
      <color indexed="24"/>
      <name val="Arial"/>
      <family val="2"/>
    </font>
    <font>
      <sz val="10"/>
      <name val="MS Serif"/>
      <family val="1"/>
    </font>
    <font>
      <sz val="8"/>
      <name val="Arial"/>
      <family val="2"/>
    </font>
    <font>
      <sz val="12"/>
      <color indexed="24"/>
      <name val="Arial"/>
      <family val="2"/>
    </font>
    <font>
      <b/>
      <sz val="8"/>
      <name val="Arial"/>
      <family val="2"/>
    </font>
    <font>
      <sz val="10"/>
      <color indexed="16"/>
      <name val="MS Serif"/>
      <family val="1"/>
    </font>
    <font>
      <i/>
      <sz val="11"/>
      <color indexed="23"/>
      <name val="Calibri"/>
      <family val="2"/>
    </font>
    <font>
      <u/>
      <sz val="10"/>
      <color indexed="12"/>
      <name val="MS Sans Serif"/>
      <family val="2"/>
    </font>
    <font>
      <sz val="11"/>
      <color indexed="17"/>
      <name val="Calibri"/>
      <family val="2"/>
    </font>
    <font>
      <sz val="11"/>
      <color rgb="FF006100"/>
      <name val="Calibri"/>
      <family val="2"/>
      <charset val="238"/>
      <scheme val="minor"/>
    </font>
    <font>
      <b/>
      <sz val="12"/>
      <name val="Arial"/>
      <family val="2"/>
    </font>
    <font>
      <b/>
      <sz val="15"/>
      <color indexed="56"/>
      <name val="Calibri"/>
      <family val="2"/>
    </font>
    <font>
      <b/>
      <sz val="15"/>
      <color theme="3"/>
      <name val="Calibri"/>
      <family val="2"/>
      <charset val="238"/>
      <scheme val="minor"/>
    </font>
    <font>
      <b/>
      <sz val="13"/>
      <color indexed="56"/>
      <name val="Calibri"/>
      <family val="2"/>
    </font>
    <font>
      <b/>
      <sz val="13"/>
      <color theme="3"/>
      <name val="Calibri"/>
      <family val="2"/>
      <charset val="238"/>
      <scheme val="minor"/>
    </font>
    <font>
      <b/>
      <sz val="11"/>
      <color indexed="56"/>
      <name val="Calibri"/>
      <family val="2"/>
    </font>
    <font>
      <b/>
      <sz val="11"/>
      <color theme="3"/>
      <name val="Calibri"/>
      <family val="2"/>
      <charset val="238"/>
      <scheme val="minor"/>
    </font>
    <font>
      <b/>
      <sz val="8"/>
      <name val="MS Sans Serif"/>
      <family val="2"/>
    </font>
    <font>
      <sz val="11"/>
      <color indexed="62"/>
      <name val="Calibri"/>
      <family val="2"/>
    </font>
    <font>
      <sz val="11"/>
      <color rgb="FF3F3F76"/>
      <name val="Calibri"/>
      <family val="2"/>
      <charset val="238"/>
      <scheme val="minor"/>
    </font>
    <font>
      <sz val="11"/>
      <color indexed="52"/>
      <name val="Calibri"/>
      <family val="2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</font>
    <font>
      <sz val="11"/>
      <color indexed="60"/>
      <name val="Calibri"/>
      <family val="2"/>
      <charset val="238"/>
      <scheme val="minor"/>
    </font>
    <font>
      <b/>
      <i/>
      <sz val="16"/>
      <name val="Helv"/>
    </font>
    <font>
      <sz val="11"/>
      <color theme="1"/>
      <name val="Calibri"/>
      <family val="2"/>
    </font>
    <font>
      <sz val="11"/>
      <color theme="1"/>
      <name val="Bookman Old Style"/>
      <family val="2"/>
    </font>
    <font>
      <sz val="11"/>
      <color theme="1"/>
      <name val="Times New Roman"/>
      <family val="2"/>
    </font>
    <font>
      <sz val="10"/>
      <color indexed="9"/>
      <name val="Arial"/>
      <family val="2"/>
    </font>
    <font>
      <sz val="11"/>
      <color indexed="8"/>
      <name val="Calibri"/>
      <family val="2"/>
      <charset val="238"/>
    </font>
    <font>
      <b/>
      <sz val="11"/>
      <color indexed="63"/>
      <name val="Calibri"/>
      <family val="2"/>
    </font>
    <font>
      <b/>
      <sz val="11"/>
      <color rgb="FF3F3F3F"/>
      <name val="Calibri"/>
      <family val="2"/>
      <charset val="238"/>
      <scheme val="minor"/>
    </font>
    <font>
      <b/>
      <sz val="10"/>
      <name val="SunSans-Demi"/>
    </font>
    <font>
      <sz val="8"/>
      <name val="Wingdings"/>
      <charset val="2"/>
    </font>
    <font>
      <sz val="8"/>
      <name val="Helv"/>
      <charset val="162"/>
    </font>
    <font>
      <sz val="8"/>
      <name val="Helv"/>
    </font>
    <font>
      <sz val="8"/>
      <name val="MS Sans Serif"/>
      <family val="2"/>
    </font>
    <font>
      <b/>
      <sz val="16"/>
      <name val="Arial                         "/>
    </font>
    <font>
      <b/>
      <sz val="14"/>
      <name val="Arial                         "/>
    </font>
    <font>
      <b/>
      <sz val="8"/>
      <color indexed="8"/>
      <name val="Helv"/>
      <charset val="162"/>
    </font>
    <font>
      <b/>
      <sz val="9"/>
      <name val="Arial"/>
      <family val="2"/>
    </font>
    <font>
      <b/>
      <sz val="18"/>
      <color indexed="56"/>
      <name val="Cambria"/>
      <family val="2"/>
    </font>
    <font>
      <b/>
      <sz val="18"/>
      <color theme="3"/>
      <name val="Cambria"/>
      <family val="2"/>
      <charset val="238"/>
      <scheme val="major"/>
    </font>
    <font>
      <b/>
      <sz val="11"/>
      <color indexed="8"/>
      <name val="Calibri"/>
      <family val="2"/>
    </font>
    <font>
      <b/>
      <sz val="11"/>
      <color theme="1"/>
      <name val="Calibri"/>
      <family val="2"/>
      <charset val="238"/>
      <scheme val="minor"/>
    </font>
    <font>
      <sz val="11"/>
      <color indexed="10"/>
      <name val="Calibri"/>
      <family val="2"/>
    </font>
    <font>
      <sz val="12"/>
      <name val="新細明體"/>
      <charset val="136"/>
    </font>
    <font>
      <sz val="11"/>
      <name val="ＭＳ Ｐゴシック"/>
      <family val="3"/>
      <charset val="128"/>
    </font>
  </fonts>
  <fills count="43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3399"/>
        <bgColor indexed="64"/>
      </patternFill>
    </fill>
    <fill>
      <patternFill patternType="solid">
        <fgColor rgb="FFCCCC0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31"/>
      </patternFill>
    </fill>
    <fill>
      <patternFill patternType="solid">
        <fgColor indexed="22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6"/>
      </patternFill>
    </fill>
    <fill>
      <patternFill patternType="solid">
        <fgColor indexed="30"/>
        <bgColor indexed="21"/>
      </patternFill>
    </fill>
    <fill>
      <patternFill patternType="darkVertical"/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</fills>
  <borders count="48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dotted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61"/>
      </right>
      <top style="thin">
        <color indexed="22"/>
      </top>
      <bottom style="thin">
        <color indexed="61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151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/>
    <xf numFmtId="0" fontId="6" fillId="0" borderId="0"/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164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41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9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7" fillId="0" borderId="0"/>
    <xf numFmtId="0" fontId="9" fillId="0" borderId="0"/>
    <xf numFmtId="0" fontId="9" fillId="0" borderId="0"/>
    <xf numFmtId="0" fontId="11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5" fillId="0" borderId="0"/>
    <xf numFmtId="0" fontId="5" fillId="0" borderId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7" fillId="16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7" fillId="6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7" fillId="7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7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7" fillId="10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42" fontId="18" fillId="0" borderId="0" applyFont="0" applyFill="0" applyBorder="0" applyAlignment="0" applyProtection="0"/>
    <xf numFmtId="0" fontId="5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7" fillId="16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7" fillId="8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7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7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7" fillId="26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20" fillId="28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20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20" fillId="26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20" fillId="16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20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20" fillId="11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21" fillId="0" borderId="27" applyBorder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20" fillId="28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20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20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20" fillId="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20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>
      <alignment horizontal="center" wrapText="1"/>
      <protection locked="0"/>
    </xf>
    <xf numFmtId="37" fontId="24" fillId="0" borderId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6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7" fillId="0" borderId="0" applyNumberFormat="0" applyFill="0" applyBorder="0" applyAlignment="0" applyProtection="0"/>
    <xf numFmtId="5" fontId="28" fillId="0" borderId="28" applyAlignment="0" applyProtection="0"/>
    <xf numFmtId="0" fontId="29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165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166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167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168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169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17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171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166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30" fillId="16" borderId="29" applyNumberFormat="0" applyAlignment="0" applyProtection="0"/>
    <xf numFmtId="0" fontId="30" fillId="16" borderId="29" applyNumberFormat="0" applyAlignment="0" applyProtection="0"/>
    <xf numFmtId="0" fontId="30" fillId="16" borderId="29" applyNumberFormat="0" applyAlignment="0" applyProtection="0"/>
    <xf numFmtId="0" fontId="30" fillId="16" borderId="29" applyNumberFormat="0" applyAlignment="0" applyProtection="0"/>
    <xf numFmtId="0" fontId="30" fillId="16" borderId="29" applyNumberFormat="0" applyAlignment="0" applyProtection="0"/>
    <xf numFmtId="0" fontId="30" fillId="16" borderId="29" applyNumberFormat="0" applyAlignment="0" applyProtection="0"/>
    <xf numFmtId="0" fontId="30" fillId="16" borderId="29" applyNumberFormat="0" applyAlignment="0" applyProtection="0"/>
    <xf numFmtId="0" fontId="30" fillId="16" borderId="29" applyNumberFormat="0" applyAlignment="0" applyProtection="0"/>
    <xf numFmtId="0" fontId="30" fillId="16" borderId="29" applyNumberFormat="0" applyAlignment="0" applyProtection="0"/>
    <xf numFmtId="0" fontId="30" fillId="16" borderId="29" applyNumberFormat="0" applyAlignment="0" applyProtection="0"/>
    <xf numFmtId="0" fontId="31" fillId="4" borderId="1" applyNumberFormat="0" applyAlignment="0" applyProtection="0"/>
    <xf numFmtId="0" fontId="30" fillId="16" borderId="29" applyNumberFormat="0" applyAlignment="0" applyProtection="0"/>
    <xf numFmtId="0" fontId="30" fillId="16" borderId="29" applyNumberFormat="0" applyAlignment="0" applyProtection="0"/>
    <xf numFmtId="0" fontId="30" fillId="16" borderId="29" applyNumberFormat="0" applyAlignment="0" applyProtection="0"/>
    <xf numFmtId="0" fontId="30" fillId="16" borderId="29" applyNumberFormat="0" applyAlignment="0" applyProtection="0"/>
    <xf numFmtId="0" fontId="30" fillId="16" borderId="29" applyNumberFormat="0" applyAlignment="0" applyProtection="0"/>
    <xf numFmtId="0" fontId="30" fillId="16" borderId="29" applyNumberFormat="0" applyAlignment="0" applyProtection="0"/>
    <xf numFmtId="0" fontId="30" fillId="16" borderId="29" applyNumberFormat="0" applyAlignment="0" applyProtection="0"/>
    <xf numFmtId="0" fontId="30" fillId="16" borderId="29" applyNumberFormat="0" applyAlignment="0" applyProtection="0"/>
    <xf numFmtId="0" fontId="30" fillId="16" borderId="29" applyNumberFormat="0" applyAlignment="0" applyProtection="0"/>
    <xf numFmtId="0" fontId="30" fillId="16" borderId="29" applyNumberFormat="0" applyAlignment="0" applyProtection="0"/>
    <xf numFmtId="0" fontId="30" fillId="16" borderId="29" applyNumberFormat="0" applyAlignment="0" applyProtection="0"/>
    <xf numFmtId="0" fontId="30" fillId="16" borderId="29" applyNumberFormat="0" applyAlignment="0" applyProtection="0"/>
    <xf numFmtId="0" fontId="30" fillId="16" borderId="29" applyNumberFormat="0" applyAlignment="0" applyProtection="0"/>
    <xf numFmtId="0" fontId="30" fillId="16" borderId="29" applyNumberFormat="0" applyAlignment="0" applyProtection="0"/>
    <xf numFmtId="0" fontId="30" fillId="16" borderId="29" applyNumberFormat="0" applyAlignment="0" applyProtection="0"/>
    <xf numFmtId="0" fontId="30" fillId="16" borderId="29" applyNumberFormat="0" applyAlignment="0" applyProtection="0"/>
    <xf numFmtId="0" fontId="30" fillId="16" borderId="29" applyNumberFormat="0" applyAlignment="0" applyProtection="0"/>
    <xf numFmtId="0" fontId="30" fillId="16" borderId="29" applyNumberFormat="0" applyAlignment="0" applyProtection="0"/>
    <xf numFmtId="0" fontId="30" fillId="16" borderId="29" applyNumberFormat="0" applyAlignment="0" applyProtection="0"/>
    <xf numFmtId="0" fontId="30" fillId="16" borderId="29" applyNumberFormat="0" applyAlignment="0" applyProtection="0"/>
    <xf numFmtId="0" fontId="30" fillId="16" borderId="29" applyNumberFormat="0" applyAlignment="0" applyProtection="0"/>
    <xf numFmtId="0" fontId="30" fillId="16" borderId="29" applyNumberFormat="0" applyAlignment="0" applyProtection="0"/>
    <xf numFmtId="0" fontId="30" fillId="16" borderId="29" applyNumberFormat="0" applyAlignment="0" applyProtection="0"/>
    <xf numFmtId="0" fontId="30" fillId="16" borderId="29" applyNumberFormat="0" applyAlignment="0" applyProtection="0"/>
    <xf numFmtId="0" fontId="30" fillId="16" borderId="29" applyNumberFormat="0" applyAlignment="0" applyProtection="0"/>
    <xf numFmtId="0" fontId="30" fillId="16" borderId="29" applyNumberFormat="0" applyAlignment="0" applyProtection="0"/>
    <xf numFmtId="0" fontId="30" fillId="16" borderId="29" applyNumberFormat="0" applyAlignment="0" applyProtection="0"/>
    <xf numFmtId="0" fontId="30" fillId="16" borderId="29" applyNumberFormat="0" applyAlignment="0" applyProtection="0"/>
    <xf numFmtId="0" fontId="30" fillId="16" borderId="29" applyNumberFormat="0" applyAlignment="0" applyProtection="0"/>
    <xf numFmtId="0" fontId="30" fillId="16" borderId="29" applyNumberFormat="0" applyAlignment="0" applyProtection="0"/>
    <xf numFmtId="0" fontId="30" fillId="16" borderId="29" applyNumberFormat="0" applyAlignment="0" applyProtection="0"/>
    <xf numFmtId="0" fontId="30" fillId="16" borderId="29" applyNumberFormat="0" applyAlignment="0" applyProtection="0"/>
    <xf numFmtId="0" fontId="30" fillId="16" borderId="29" applyNumberFormat="0" applyAlignment="0" applyProtection="0"/>
    <xf numFmtId="0" fontId="30" fillId="16" borderId="29" applyNumberFormat="0" applyAlignment="0" applyProtection="0"/>
    <xf numFmtId="0" fontId="30" fillId="16" borderId="29" applyNumberFormat="0" applyAlignment="0" applyProtection="0"/>
    <xf numFmtId="172" fontId="5" fillId="0" borderId="0" applyBorder="0" applyProtection="0"/>
    <xf numFmtId="0" fontId="32" fillId="35" borderId="30" applyNumberFormat="0" applyAlignment="0" applyProtection="0"/>
    <xf numFmtId="0" fontId="32" fillId="35" borderId="30" applyNumberFormat="0" applyAlignment="0" applyProtection="0"/>
    <xf numFmtId="0" fontId="32" fillId="35" borderId="30" applyNumberFormat="0" applyAlignment="0" applyProtection="0"/>
    <xf numFmtId="0" fontId="32" fillId="35" borderId="30" applyNumberFormat="0" applyAlignment="0" applyProtection="0"/>
    <xf numFmtId="0" fontId="32" fillId="35" borderId="30" applyNumberFormat="0" applyAlignment="0" applyProtection="0"/>
    <xf numFmtId="0" fontId="32" fillId="35" borderId="30" applyNumberFormat="0" applyAlignment="0" applyProtection="0"/>
    <xf numFmtId="0" fontId="32" fillId="35" borderId="30" applyNumberFormat="0" applyAlignment="0" applyProtection="0"/>
    <xf numFmtId="0" fontId="32" fillId="35" borderId="30" applyNumberFormat="0" applyAlignment="0" applyProtection="0"/>
    <xf numFmtId="0" fontId="32" fillId="35" borderId="30" applyNumberFormat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173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173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173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173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173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173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173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173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74" fontId="5" fillId="0" borderId="0" applyFont="0" applyFill="0" applyBorder="0" applyAlignment="0" applyProtection="0">
      <alignment horizontal="right"/>
    </xf>
    <xf numFmtId="172" fontId="5" fillId="0" borderId="0" applyFont="0" applyFill="0" applyBorder="0" applyAlignment="0" applyProtection="0"/>
    <xf numFmtId="175" fontId="5" fillId="0" borderId="0" applyFont="0" applyFill="0" applyBorder="0" applyAlignment="0" applyProtection="0">
      <alignment horizontal="right"/>
    </xf>
    <xf numFmtId="175" fontId="5" fillId="0" borderId="0" applyFont="0" applyFill="0" applyBorder="0" applyAlignment="0" applyProtection="0">
      <alignment horizontal="right"/>
    </xf>
    <xf numFmtId="175" fontId="5" fillId="0" borderId="0" applyFont="0" applyFill="0" applyBorder="0" applyAlignment="0" applyProtection="0">
      <alignment horizontal="right"/>
    </xf>
    <xf numFmtId="43" fontId="5" fillId="0" borderId="0" applyFont="0" applyFill="0" applyBorder="0" applyAlignment="0" applyProtection="0"/>
    <xf numFmtId="43" fontId="16" fillId="0" borderId="0" applyFont="0" applyFill="0" applyBorder="0" applyAlignment="0" applyProtection="0"/>
    <xf numFmtId="175" fontId="5" fillId="0" borderId="0" applyFont="0" applyFill="0" applyBorder="0" applyAlignment="0" applyProtection="0">
      <alignment horizontal="right"/>
    </xf>
    <xf numFmtId="175" fontId="5" fillId="0" borderId="0" applyFont="0" applyFill="0" applyBorder="0" applyAlignment="0" applyProtection="0">
      <alignment horizontal="right"/>
    </xf>
    <xf numFmtId="175" fontId="5" fillId="0" borderId="0" applyFont="0" applyFill="0" applyBorder="0" applyAlignment="0" applyProtection="0">
      <alignment horizontal="right"/>
    </xf>
    <xf numFmtId="175" fontId="5" fillId="0" borderId="0" applyFont="0" applyFill="0" applyBorder="0" applyAlignment="0" applyProtection="0">
      <alignment horizontal="right"/>
    </xf>
    <xf numFmtId="175" fontId="5" fillId="0" borderId="0" applyFont="0" applyFill="0" applyBorder="0" applyAlignment="0" applyProtection="0">
      <alignment horizontal="right"/>
    </xf>
    <xf numFmtId="175" fontId="5" fillId="0" borderId="0" applyFont="0" applyFill="0" applyBorder="0" applyAlignment="0" applyProtection="0">
      <alignment horizontal="right"/>
    </xf>
    <xf numFmtId="175" fontId="5" fillId="0" borderId="0" applyFont="0" applyFill="0" applyBorder="0" applyAlignment="0" applyProtection="0">
      <alignment horizontal="right"/>
    </xf>
    <xf numFmtId="175" fontId="5" fillId="0" borderId="0" applyFont="0" applyFill="0" applyBorder="0" applyAlignment="0" applyProtection="0">
      <alignment horizontal="right"/>
    </xf>
    <xf numFmtId="172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176" fontId="35" fillId="0" borderId="31"/>
    <xf numFmtId="3" fontId="36" fillId="0" borderId="0" applyFont="0" applyFill="0" applyBorder="0" applyAlignment="0" applyProtection="0"/>
    <xf numFmtId="0" fontId="37" fillId="0" borderId="0" applyNumberFormat="0" applyAlignment="0">
      <alignment horizontal="left"/>
    </xf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77" fontId="5" fillId="0" borderId="0" applyFont="0" applyFill="0" applyBorder="0" applyAlignment="0" applyProtection="0">
      <alignment horizontal="right"/>
    </xf>
    <xf numFmtId="178" fontId="5" fillId="0" borderId="0" applyFont="0" applyFill="0" applyBorder="0" applyAlignment="0" applyProtection="0">
      <alignment horizontal="right"/>
    </xf>
    <xf numFmtId="0" fontId="36" fillId="0" borderId="0" applyFont="0" applyFill="0" applyBorder="0" applyAlignment="0" applyProtection="0"/>
    <xf numFmtId="49" fontId="38" fillId="0" borderId="0" applyNumberFormat="0" applyFill="0" applyBorder="0" applyAlignment="0" applyProtection="0">
      <alignment horizontal="left"/>
    </xf>
    <xf numFmtId="0" fontId="36" fillId="0" borderId="0" applyFont="0" applyFill="0" applyBorder="0" applyAlignment="0" applyProtection="0"/>
    <xf numFmtId="179" fontId="5" fillId="0" borderId="0" applyFont="0" applyFill="0" applyBorder="0" applyAlignment="0" applyProtection="0"/>
    <xf numFmtId="14" fontId="6" fillId="0" borderId="0" applyFill="0" applyBorder="0" applyAlignment="0"/>
    <xf numFmtId="0" fontId="39" fillId="0" borderId="0" applyNumberFormat="0" applyFont="0" applyFill="0" applyBorder="0" applyAlignment="0" applyProtection="0"/>
    <xf numFmtId="2" fontId="40" fillId="0" borderId="0"/>
    <xf numFmtId="180" fontId="5" fillId="0" borderId="32" applyNumberFormat="0" applyFont="0" applyFill="0" applyAlignment="0" applyProtection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17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166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17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171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166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41" fillId="0" borderId="0" applyNumberFormat="0" applyAlignment="0">
      <alignment horizontal="left"/>
    </xf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2" fontId="36" fillId="0" borderId="0" applyFont="0" applyFill="0" applyBorder="0" applyAlignment="0" applyProtection="0"/>
    <xf numFmtId="0" fontId="43" fillId="0" borderId="0" applyNumberFormat="0" applyFill="0" applyBorder="0" applyAlignment="0" applyProtection="0">
      <alignment vertical="top"/>
      <protection locked="0"/>
    </xf>
    <xf numFmtId="0" fontId="23" fillId="0" borderId="0" applyFill="0" applyBorder="0" applyProtection="0">
      <alignment horizontal="left"/>
    </xf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5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38" fontId="38" fillId="36" borderId="0" applyNumberFormat="0" applyBorder="0" applyAlignment="0" applyProtection="0"/>
    <xf numFmtId="182" fontId="5" fillId="0" borderId="0" applyFont="0" applyFill="0" applyBorder="0" applyAlignment="0" applyProtection="0">
      <alignment horizontal="right"/>
    </xf>
    <xf numFmtId="0" fontId="5" fillId="0" borderId="0" applyProtection="0">
      <alignment horizontal="right"/>
    </xf>
    <xf numFmtId="0" fontId="46" fillId="0" borderId="33" applyNumberFormat="0" applyAlignment="0" applyProtection="0">
      <alignment horizontal="left" vertical="center"/>
    </xf>
    <xf numFmtId="0" fontId="46" fillId="0" borderId="34">
      <alignment horizontal="left" vertical="center"/>
    </xf>
    <xf numFmtId="0" fontId="47" fillId="0" borderId="35" applyNumberFormat="0" applyFill="0" applyAlignment="0" applyProtection="0"/>
    <xf numFmtId="0" fontId="47" fillId="0" borderId="35" applyNumberFormat="0" applyFill="0" applyAlignment="0" applyProtection="0"/>
    <xf numFmtId="0" fontId="48" fillId="0" borderId="36" applyNumberFormat="0" applyFill="0" applyAlignment="0" applyProtection="0"/>
    <xf numFmtId="0" fontId="47" fillId="0" borderId="35" applyNumberFormat="0" applyFill="0" applyAlignment="0" applyProtection="0"/>
    <xf numFmtId="0" fontId="47" fillId="0" borderId="35" applyNumberFormat="0" applyFill="0" applyAlignment="0" applyProtection="0"/>
    <xf numFmtId="0" fontId="47" fillId="0" borderId="35" applyNumberFormat="0" applyFill="0" applyAlignment="0" applyProtection="0"/>
    <xf numFmtId="0" fontId="47" fillId="0" borderId="35" applyNumberFormat="0" applyFill="0" applyAlignment="0" applyProtection="0"/>
    <xf numFmtId="0" fontId="47" fillId="0" borderId="35" applyNumberFormat="0" applyFill="0" applyAlignment="0" applyProtection="0"/>
    <xf numFmtId="0" fontId="47" fillId="0" borderId="35" applyNumberFormat="0" applyFill="0" applyAlignment="0" applyProtection="0"/>
    <xf numFmtId="0" fontId="47" fillId="0" borderId="35" applyNumberFormat="0" applyFill="0" applyAlignment="0" applyProtection="0"/>
    <xf numFmtId="0" fontId="49" fillId="0" borderId="37" applyNumberFormat="0" applyFill="0" applyAlignment="0" applyProtection="0"/>
    <xf numFmtId="0" fontId="49" fillId="0" borderId="37" applyNumberFormat="0" applyFill="0" applyAlignment="0" applyProtection="0"/>
    <xf numFmtId="0" fontId="50" fillId="0" borderId="37" applyNumberFormat="0" applyFill="0" applyAlignment="0" applyProtection="0"/>
    <xf numFmtId="0" fontId="49" fillId="0" borderId="37" applyNumberFormat="0" applyFill="0" applyAlignment="0" applyProtection="0"/>
    <xf numFmtId="0" fontId="49" fillId="0" borderId="37" applyNumberFormat="0" applyFill="0" applyAlignment="0" applyProtection="0"/>
    <xf numFmtId="0" fontId="49" fillId="0" borderId="37" applyNumberFormat="0" applyFill="0" applyAlignment="0" applyProtection="0"/>
    <xf numFmtId="0" fontId="49" fillId="0" borderId="37" applyNumberFormat="0" applyFill="0" applyAlignment="0" applyProtection="0"/>
    <xf numFmtId="0" fontId="49" fillId="0" borderId="37" applyNumberFormat="0" applyFill="0" applyAlignment="0" applyProtection="0"/>
    <xf numFmtId="0" fontId="49" fillId="0" borderId="37" applyNumberFormat="0" applyFill="0" applyAlignment="0" applyProtection="0"/>
    <xf numFmtId="0" fontId="49" fillId="0" borderId="37" applyNumberFormat="0" applyFill="0" applyAlignment="0" applyProtection="0"/>
    <xf numFmtId="0" fontId="51" fillId="0" borderId="38" applyNumberFormat="0" applyFill="0" applyAlignment="0" applyProtection="0"/>
    <xf numFmtId="0" fontId="51" fillId="0" borderId="38" applyNumberFormat="0" applyFill="0" applyAlignment="0" applyProtection="0"/>
    <xf numFmtId="0" fontId="52" fillId="0" borderId="39" applyNumberFormat="0" applyFill="0" applyAlignment="0" applyProtection="0"/>
    <xf numFmtId="0" fontId="51" fillId="0" borderId="38" applyNumberFormat="0" applyFill="0" applyAlignment="0" applyProtection="0"/>
    <xf numFmtId="0" fontId="51" fillId="0" borderId="38" applyNumberFormat="0" applyFill="0" applyAlignment="0" applyProtection="0"/>
    <xf numFmtId="0" fontId="51" fillId="0" borderId="38" applyNumberFormat="0" applyFill="0" applyAlignment="0" applyProtection="0"/>
    <xf numFmtId="0" fontId="51" fillId="0" borderId="38" applyNumberFormat="0" applyFill="0" applyAlignment="0" applyProtection="0"/>
    <xf numFmtId="0" fontId="51" fillId="0" borderId="38" applyNumberFormat="0" applyFill="0" applyAlignment="0" applyProtection="0"/>
    <xf numFmtId="0" fontId="51" fillId="0" borderId="38" applyNumberFormat="0" applyFill="0" applyAlignment="0" applyProtection="0"/>
    <xf numFmtId="0" fontId="51" fillId="0" borderId="38" applyNumberFormat="0" applyFill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3" fillId="0" borderId="40">
      <alignment horizontal="center"/>
    </xf>
    <xf numFmtId="0" fontId="53" fillId="0" borderId="0">
      <alignment horizontal="center"/>
    </xf>
    <xf numFmtId="10" fontId="38" fillId="37" borderId="13" applyNumberFormat="0" applyBorder="0" applyAlignment="0" applyProtection="0"/>
    <xf numFmtId="0" fontId="54" fillId="21" borderId="29" applyNumberFormat="0" applyAlignment="0" applyProtection="0"/>
    <xf numFmtId="0" fontId="54" fillId="21" borderId="29" applyNumberFormat="0" applyAlignment="0" applyProtection="0"/>
    <xf numFmtId="0" fontId="54" fillId="21" borderId="29" applyNumberFormat="0" applyAlignment="0" applyProtection="0"/>
    <xf numFmtId="0" fontId="54" fillId="21" borderId="29" applyNumberFormat="0" applyAlignment="0" applyProtection="0"/>
    <xf numFmtId="0" fontId="54" fillId="21" borderId="29" applyNumberFormat="0" applyAlignment="0" applyProtection="0"/>
    <xf numFmtId="0" fontId="54" fillId="21" borderId="29" applyNumberFormat="0" applyAlignment="0" applyProtection="0"/>
    <xf numFmtId="0" fontId="54" fillId="21" borderId="29" applyNumberFormat="0" applyAlignment="0" applyProtection="0"/>
    <xf numFmtId="0" fontId="54" fillId="21" borderId="29" applyNumberFormat="0" applyAlignment="0" applyProtection="0"/>
    <xf numFmtId="0" fontId="54" fillId="21" borderId="29" applyNumberFormat="0" applyAlignment="0" applyProtection="0"/>
    <xf numFmtId="0" fontId="54" fillId="21" borderId="29" applyNumberFormat="0" applyAlignment="0" applyProtection="0"/>
    <xf numFmtId="0" fontId="55" fillId="3" borderId="1" applyNumberFormat="0" applyAlignment="0" applyProtection="0"/>
    <xf numFmtId="0" fontId="54" fillId="21" borderId="29" applyNumberFormat="0" applyAlignment="0" applyProtection="0"/>
    <xf numFmtId="0" fontId="54" fillId="21" borderId="29" applyNumberFormat="0" applyAlignment="0" applyProtection="0"/>
    <xf numFmtId="0" fontId="54" fillId="21" borderId="29" applyNumberFormat="0" applyAlignment="0" applyProtection="0"/>
    <xf numFmtId="0" fontId="54" fillId="21" borderId="29" applyNumberFormat="0" applyAlignment="0" applyProtection="0"/>
    <xf numFmtId="0" fontId="54" fillId="21" borderId="29" applyNumberFormat="0" applyAlignment="0" applyProtection="0"/>
    <xf numFmtId="0" fontId="54" fillId="21" borderId="29" applyNumberFormat="0" applyAlignment="0" applyProtection="0"/>
    <xf numFmtId="0" fontId="54" fillId="21" borderId="29" applyNumberFormat="0" applyAlignment="0" applyProtection="0"/>
    <xf numFmtId="0" fontId="54" fillId="21" borderId="29" applyNumberFormat="0" applyAlignment="0" applyProtection="0"/>
    <xf numFmtId="0" fontId="54" fillId="21" borderId="29" applyNumberFormat="0" applyAlignment="0" applyProtection="0"/>
    <xf numFmtId="0" fontId="54" fillId="21" borderId="29" applyNumberFormat="0" applyAlignment="0" applyProtection="0"/>
    <xf numFmtId="0" fontId="54" fillId="21" borderId="29" applyNumberFormat="0" applyAlignment="0" applyProtection="0"/>
    <xf numFmtId="0" fontId="54" fillId="21" borderId="29" applyNumberFormat="0" applyAlignment="0" applyProtection="0"/>
    <xf numFmtId="0" fontId="54" fillId="21" borderId="29" applyNumberFormat="0" applyAlignment="0" applyProtection="0"/>
    <xf numFmtId="0" fontId="54" fillId="21" borderId="29" applyNumberFormat="0" applyAlignment="0" applyProtection="0"/>
    <xf numFmtId="0" fontId="54" fillId="21" borderId="29" applyNumberFormat="0" applyAlignment="0" applyProtection="0"/>
    <xf numFmtId="0" fontId="54" fillId="21" borderId="29" applyNumberFormat="0" applyAlignment="0" applyProtection="0"/>
    <xf numFmtId="0" fontId="54" fillId="21" borderId="29" applyNumberFormat="0" applyAlignment="0" applyProtection="0"/>
    <xf numFmtId="0" fontId="54" fillId="21" borderId="29" applyNumberFormat="0" applyAlignment="0" applyProtection="0"/>
    <xf numFmtId="0" fontId="54" fillId="21" borderId="29" applyNumberFormat="0" applyAlignment="0" applyProtection="0"/>
    <xf numFmtId="0" fontId="54" fillId="21" borderId="29" applyNumberFormat="0" applyAlignment="0" applyProtection="0"/>
    <xf numFmtId="0" fontId="54" fillId="21" borderId="29" applyNumberFormat="0" applyAlignment="0" applyProtection="0"/>
    <xf numFmtId="0" fontId="54" fillId="21" borderId="29" applyNumberFormat="0" applyAlignment="0" applyProtection="0"/>
    <xf numFmtId="0" fontId="54" fillId="21" borderId="29" applyNumberFormat="0" applyAlignment="0" applyProtection="0"/>
    <xf numFmtId="0" fontId="54" fillId="21" borderId="29" applyNumberFormat="0" applyAlignment="0" applyProtection="0"/>
    <xf numFmtId="0" fontId="54" fillId="21" borderId="29" applyNumberFormat="0" applyAlignment="0" applyProtection="0"/>
    <xf numFmtId="0" fontId="54" fillId="21" borderId="29" applyNumberFormat="0" applyAlignment="0" applyProtection="0"/>
    <xf numFmtId="0" fontId="54" fillId="21" borderId="29" applyNumberFormat="0" applyAlignment="0" applyProtection="0"/>
    <xf numFmtId="0" fontId="54" fillId="21" borderId="29" applyNumberFormat="0" applyAlignment="0" applyProtection="0"/>
    <xf numFmtId="0" fontId="54" fillId="21" borderId="29" applyNumberFormat="0" applyAlignment="0" applyProtection="0"/>
    <xf numFmtId="0" fontId="54" fillId="21" borderId="29" applyNumberFormat="0" applyAlignment="0" applyProtection="0"/>
    <xf numFmtId="0" fontId="54" fillId="21" borderId="29" applyNumberFormat="0" applyAlignment="0" applyProtection="0"/>
    <xf numFmtId="0" fontId="54" fillId="21" borderId="29" applyNumberFormat="0" applyAlignment="0" applyProtection="0"/>
    <xf numFmtId="0" fontId="54" fillId="21" borderId="29" applyNumberFormat="0" applyAlignment="0" applyProtection="0"/>
    <xf numFmtId="0" fontId="54" fillId="21" borderId="29" applyNumberFormat="0" applyAlignment="0" applyProtection="0"/>
    <xf numFmtId="0" fontId="54" fillId="21" borderId="29" applyNumberFormat="0" applyAlignment="0" applyProtection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17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166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17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171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166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56" fillId="0" borderId="41" applyNumberFormat="0" applyFill="0" applyAlignment="0" applyProtection="0"/>
    <xf numFmtId="0" fontId="56" fillId="0" borderId="41" applyNumberFormat="0" applyFill="0" applyAlignment="0" applyProtection="0"/>
    <xf numFmtId="0" fontId="57" fillId="0" borderId="41" applyNumberFormat="0" applyFill="0" applyAlignment="0" applyProtection="0"/>
    <xf numFmtId="0" fontId="56" fillId="0" borderId="41" applyNumberFormat="0" applyFill="0" applyAlignment="0" applyProtection="0"/>
    <xf numFmtId="0" fontId="56" fillId="0" borderId="41" applyNumberFormat="0" applyFill="0" applyAlignment="0" applyProtection="0"/>
    <xf numFmtId="0" fontId="56" fillId="0" borderId="41" applyNumberFormat="0" applyFill="0" applyAlignment="0" applyProtection="0"/>
    <xf numFmtId="0" fontId="56" fillId="0" borderId="41" applyNumberFormat="0" applyFill="0" applyAlignment="0" applyProtection="0"/>
    <xf numFmtId="0" fontId="56" fillId="0" borderId="41" applyNumberFormat="0" applyFill="0" applyAlignment="0" applyProtection="0"/>
    <xf numFmtId="0" fontId="56" fillId="0" borderId="41" applyNumberFormat="0" applyFill="0" applyAlignment="0" applyProtection="0"/>
    <xf numFmtId="0" fontId="56" fillId="0" borderId="41" applyNumberFormat="0" applyFill="0" applyAlignment="0" applyProtection="0"/>
    <xf numFmtId="172" fontId="16" fillId="0" borderId="0" applyFont="0" applyFill="0" applyBorder="0" applyAlignment="0" applyProtection="0"/>
    <xf numFmtId="172" fontId="1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183" fontId="5" fillId="0" borderId="0" applyFont="0" applyFill="0" applyBorder="0" applyAlignment="0" applyProtection="0">
      <alignment horizontal="right"/>
    </xf>
    <xf numFmtId="0" fontId="58" fillId="26" borderId="0" applyNumberFormat="0" applyBorder="0" applyAlignment="0" applyProtection="0"/>
    <xf numFmtId="0" fontId="58" fillId="26" borderId="0" applyNumberFormat="0" applyBorder="0" applyAlignment="0" applyProtection="0"/>
    <xf numFmtId="0" fontId="59" fillId="2" borderId="0" applyNumberFormat="0" applyBorder="0" applyAlignment="0" applyProtection="0"/>
    <xf numFmtId="0" fontId="58" fillId="26" borderId="0" applyNumberFormat="0" applyBorder="0" applyAlignment="0" applyProtection="0"/>
    <xf numFmtId="0" fontId="58" fillId="26" borderId="0" applyNumberFormat="0" applyBorder="0" applyAlignment="0" applyProtection="0"/>
    <xf numFmtId="0" fontId="58" fillId="26" borderId="0" applyNumberFormat="0" applyBorder="0" applyAlignment="0" applyProtection="0"/>
    <xf numFmtId="0" fontId="58" fillId="26" borderId="0" applyNumberFormat="0" applyBorder="0" applyAlignment="0" applyProtection="0"/>
    <xf numFmtId="0" fontId="58" fillId="26" borderId="0" applyNumberFormat="0" applyBorder="0" applyAlignment="0" applyProtection="0"/>
    <xf numFmtId="0" fontId="58" fillId="26" borderId="0" applyNumberFormat="0" applyBorder="0" applyAlignment="0" applyProtection="0"/>
    <xf numFmtId="0" fontId="58" fillId="26" borderId="0" applyNumberFormat="0" applyBorder="0" applyAlignment="0" applyProtection="0"/>
    <xf numFmtId="184" fontId="60" fillId="0" borderId="0"/>
    <xf numFmtId="0" fontId="5" fillId="0" borderId="0"/>
    <xf numFmtId="0" fontId="5" fillId="0" borderId="0"/>
    <xf numFmtId="0" fontId="5" fillId="0" borderId="0"/>
    <xf numFmtId="185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86" fontId="1" fillId="0" borderId="0"/>
    <xf numFmtId="0" fontId="5" fillId="0" borderId="0"/>
    <xf numFmtId="186" fontId="1" fillId="0" borderId="0"/>
    <xf numFmtId="0" fontId="14" fillId="0" borderId="0"/>
    <xf numFmtId="0" fontId="5" fillId="0" borderId="0"/>
    <xf numFmtId="186" fontId="1" fillId="0" borderId="0"/>
    <xf numFmtId="0" fontId="5" fillId="0" borderId="0"/>
    <xf numFmtId="186" fontId="61" fillId="0" borderId="0"/>
    <xf numFmtId="0" fontId="5" fillId="0" borderId="0"/>
    <xf numFmtId="186" fontId="1" fillId="0" borderId="0"/>
    <xf numFmtId="0" fontId="5" fillId="0" borderId="0"/>
    <xf numFmtId="186" fontId="1" fillId="0" borderId="0"/>
    <xf numFmtId="0" fontId="62" fillId="0" borderId="0"/>
    <xf numFmtId="186" fontId="1" fillId="0" borderId="0"/>
    <xf numFmtId="0" fontId="14" fillId="0" borderId="0"/>
    <xf numFmtId="186" fontId="1" fillId="0" borderId="0"/>
    <xf numFmtId="0" fontId="5" fillId="0" borderId="0"/>
    <xf numFmtId="186" fontId="1" fillId="0" borderId="0"/>
    <xf numFmtId="0" fontId="5" fillId="0" borderId="0"/>
    <xf numFmtId="186" fontId="1" fillId="0" borderId="0"/>
    <xf numFmtId="0" fontId="5" fillId="0" borderId="0"/>
    <xf numFmtId="186" fontId="61" fillId="0" borderId="0"/>
    <xf numFmtId="186" fontId="61" fillId="0" borderId="0"/>
    <xf numFmtId="186" fontId="1" fillId="0" borderId="0"/>
    <xf numFmtId="186" fontId="1" fillId="0" borderId="0"/>
    <xf numFmtId="186" fontId="1" fillId="0" borderId="0"/>
    <xf numFmtId="186" fontId="1" fillId="0" borderId="0"/>
    <xf numFmtId="186" fontId="1" fillId="0" borderId="0"/>
    <xf numFmtId="0" fontId="5" fillId="0" borderId="0"/>
    <xf numFmtId="186" fontId="1" fillId="0" borderId="0"/>
    <xf numFmtId="0" fontId="5" fillId="0" borderId="0"/>
    <xf numFmtId="186" fontId="61" fillId="0" borderId="0"/>
    <xf numFmtId="0" fontId="5" fillId="0" borderId="0"/>
    <xf numFmtId="186" fontId="61" fillId="0" borderId="0"/>
    <xf numFmtId="0" fontId="5" fillId="0" borderId="0"/>
    <xf numFmtId="186" fontId="61" fillId="0" borderId="0"/>
    <xf numFmtId="186" fontId="61" fillId="0" borderId="0"/>
    <xf numFmtId="186" fontId="1" fillId="0" borderId="0"/>
    <xf numFmtId="186" fontId="1" fillId="0" borderId="0"/>
    <xf numFmtId="186" fontId="1" fillId="0" borderId="0"/>
    <xf numFmtId="186" fontId="1" fillId="0" borderId="0"/>
    <xf numFmtId="186" fontId="1" fillId="0" borderId="0"/>
    <xf numFmtId="186" fontId="14" fillId="0" borderId="0"/>
    <xf numFmtId="0" fontId="14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186" fontId="14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186" fontId="14" fillId="0" borderId="0"/>
    <xf numFmtId="0" fontId="5" fillId="0" borderId="0"/>
    <xf numFmtId="0" fontId="14" fillId="0" borderId="0"/>
    <xf numFmtId="186" fontId="14" fillId="0" borderId="0"/>
    <xf numFmtId="0" fontId="5" fillId="0" borderId="0"/>
    <xf numFmtId="0" fontId="1" fillId="0" borderId="0"/>
    <xf numFmtId="186" fontId="14" fillId="0" borderId="0"/>
    <xf numFmtId="0" fontId="1" fillId="0" borderId="0"/>
    <xf numFmtId="186" fontId="14" fillId="0" borderId="0"/>
    <xf numFmtId="0" fontId="1" fillId="0" borderId="0"/>
    <xf numFmtId="0" fontId="14" fillId="0" borderId="0"/>
    <xf numFmtId="186" fontId="1" fillId="0" borderId="0"/>
    <xf numFmtId="186" fontId="1" fillId="0" borderId="0"/>
    <xf numFmtId="186" fontId="1" fillId="0" borderId="0"/>
    <xf numFmtId="186" fontId="1" fillId="0" borderId="0"/>
    <xf numFmtId="186" fontId="1" fillId="0" borderId="0"/>
    <xf numFmtId="186" fontId="1" fillId="0" borderId="0"/>
    <xf numFmtId="0" fontId="1" fillId="0" borderId="0"/>
    <xf numFmtId="186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6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186" fontId="1" fillId="0" borderId="0"/>
    <xf numFmtId="0" fontId="1" fillId="0" borderId="0"/>
    <xf numFmtId="0" fontId="5" fillId="0" borderId="0"/>
    <xf numFmtId="0" fontId="14" fillId="0" borderId="0"/>
    <xf numFmtId="0" fontId="61" fillId="0" borderId="0"/>
    <xf numFmtId="0" fontId="1" fillId="0" borderId="0"/>
    <xf numFmtId="0" fontId="5" fillId="0" borderId="0"/>
    <xf numFmtId="186" fontId="1" fillId="0" borderId="0"/>
    <xf numFmtId="0" fontId="5" fillId="0" borderId="0"/>
    <xf numFmtId="0" fontId="14" fillId="0" borderId="0"/>
    <xf numFmtId="186" fontId="1" fillId="0" borderId="0"/>
    <xf numFmtId="0" fontId="14" fillId="0" borderId="0"/>
    <xf numFmtId="0" fontId="5" fillId="0" borderId="0"/>
    <xf numFmtId="186" fontId="1" fillId="0" borderId="0"/>
    <xf numFmtId="0" fontId="5" fillId="0" borderId="0"/>
    <xf numFmtId="186" fontId="1" fillId="0" borderId="0"/>
    <xf numFmtId="0" fontId="5" fillId="0" borderId="0"/>
    <xf numFmtId="186" fontId="1" fillId="0" borderId="0"/>
    <xf numFmtId="0" fontId="5" fillId="0" borderId="0"/>
    <xf numFmtId="0" fontId="1" fillId="0" borderId="0"/>
    <xf numFmtId="0" fontId="5" fillId="0" borderId="0"/>
    <xf numFmtId="186" fontId="61" fillId="0" borderId="0"/>
    <xf numFmtId="186" fontId="5" fillId="0" borderId="0"/>
    <xf numFmtId="186" fontId="61" fillId="0" borderId="0"/>
    <xf numFmtId="186" fontId="61" fillId="0" borderId="0"/>
    <xf numFmtId="186" fontId="61" fillId="0" borderId="0"/>
    <xf numFmtId="186" fontId="61" fillId="0" borderId="0"/>
    <xf numFmtId="186" fontId="16" fillId="0" borderId="0"/>
    <xf numFmtId="186" fontId="16" fillId="0" borderId="0"/>
    <xf numFmtId="0" fontId="16" fillId="0" borderId="0"/>
    <xf numFmtId="186" fontId="16" fillId="0" borderId="0"/>
    <xf numFmtId="186" fontId="16" fillId="0" borderId="0"/>
    <xf numFmtId="186" fontId="16" fillId="0" borderId="0"/>
    <xf numFmtId="186" fontId="16" fillId="0" borderId="0"/>
    <xf numFmtId="186" fontId="16" fillId="0" borderId="0"/>
    <xf numFmtId="186" fontId="16" fillId="0" borderId="0"/>
    <xf numFmtId="186" fontId="16" fillId="0" borderId="0"/>
    <xf numFmtId="186" fontId="16" fillId="0" borderId="0"/>
    <xf numFmtId="186" fontId="1" fillId="0" borderId="0"/>
    <xf numFmtId="0" fontId="1" fillId="0" borderId="0"/>
    <xf numFmtId="186" fontId="61" fillId="0" borderId="0"/>
    <xf numFmtId="186" fontId="5" fillId="0" borderId="0"/>
    <xf numFmtId="0" fontId="1" fillId="0" borderId="0"/>
    <xf numFmtId="0" fontId="16" fillId="0" borderId="0"/>
    <xf numFmtId="0" fontId="63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6" fillId="0" borderId="0"/>
    <xf numFmtId="186" fontId="5" fillId="0" borderId="0"/>
    <xf numFmtId="0" fontId="63" fillId="0" borderId="0"/>
    <xf numFmtId="0" fontId="63" fillId="0" borderId="0"/>
    <xf numFmtId="0" fontId="63" fillId="0" borderId="0"/>
    <xf numFmtId="0" fontId="14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5" fillId="0" borderId="0"/>
    <xf numFmtId="0" fontId="63" fillId="0" borderId="0"/>
    <xf numFmtId="0" fontId="63" fillId="0" borderId="0"/>
    <xf numFmtId="0" fontId="14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5" fillId="0" borderId="0"/>
    <xf numFmtId="0" fontId="64" fillId="0" borderId="0">
      <alignment vertical="top"/>
    </xf>
    <xf numFmtId="186" fontId="1" fillId="0" borderId="0"/>
    <xf numFmtId="186" fontId="1" fillId="0" borderId="0"/>
    <xf numFmtId="186" fontId="1" fillId="0" borderId="0"/>
    <xf numFmtId="186" fontId="1" fillId="0" borderId="0"/>
    <xf numFmtId="0" fontId="14" fillId="0" borderId="0"/>
    <xf numFmtId="186" fontId="61" fillId="0" borderId="0"/>
    <xf numFmtId="0" fontId="1" fillId="0" borderId="0"/>
    <xf numFmtId="0" fontId="5" fillId="0" borderId="0"/>
    <xf numFmtId="0" fontId="14" fillId="0" borderId="0"/>
    <xf numFmtId="0" fontId="5" fillId="0" borderId="0"/>
    <xf numFmtId="186" fontId="61" fillId="0" borderId="0"/>
    <xf numFmtId="0" fontId="5" fillId="0" borderId="0"/>
    <xf numFmtId="0" fontId="17" fillId="0" borderId="0"/>
    <xf numFmtId="186" fontId="61" fillId="0" borderId="0"/>
    <xf numFmtId="0" fontId="5" fillId="0" borderId="0"/>
    <xf numFmtId="186" fontId="1" fillId="0" borderId="0"/>
    <xf numFmtId="0" fontId="1" fillId="0" borderId="0"/>
    <xf numFmtId="0" fontId="1" fillId="0" borderId="0"/>
    <xf numFmtId="0" fontId="5" fillId="0" borderId="0"/>
    <xf numFmtId="186" fontId="1" fillId="0" borderId="0"/>
    <xf numFmtId="0" fontId="1" fillId="0" borderId="0"/>
    <xf numFmtId="0" fontId="5" fillId="0" borderId="0"/>
    <xf numFmtId="186" fontId="1" fillId="0" borderId="0"/>
    <xf numFmtId="0" fontId="1" fillId="0" borderId="0"/>
    <xf numFmtId="0" fontId="5" fillId="0" borderId="0"/>
    <xf numFmtId="0" fontId="16" fillId="38" borderId="42" applyNumberFormat="0" applyFont="0" applyAlignment="0" applyProtection="0"/>
    <xf numFmtId="0" fontId="16" fillId="38" borderId="42" applyNumberFormat="0" applyFont="0" applyAlignment="0" applyProtection="0"/>
    <xf numFmtId="0" fontId="16" fillId="38" borderId="42" applyNumberFormat="0" applyFont="0" applyAlignment="0" applyProtection="0"/>
    <xf numFmtId="0" fontId="16" fillId="38" borderId="42" applyNumberFormat="0" applyFont="0" applyAlignment="0" applyProtection="0"/>
    <xf numFmtId="0" fontId="16" fillId="38" borderId="42" applyNumberFormat="0" applyFont="0" applyAlignment="0" applyProtection="0"/>
    <xf numFmtId="0" fontId="16" fillId="38" borderId="42" applyNumberFormat="0" applyFont="0" applyAlignment="0" applyProtection="0"/>
    <xf numFmtId="0" fontId="16" fillId="38" borderId="42" applyNumberFormat="0" applyFont="0" applyAlignment="0" applyProtection="0"/>
    <xf numFmtId="0" fontId="16" fillId="38" borderId="42" applyNumberFormat="0" applyFont="0" applyAlignment="0" applyProtection="0"/>
    <xf numFmtId="0" fontId="16" fillId="38" borderId="42" applyNumberFormat="0" applyFont="0" applyAlignment="0" applyProtection="0"/>
    <xf numFmtId="0" fontId="16" fillId="38" borderId="42" applyNumberFormat="0" applyFont="0" applyAlignment="0" applyProtection="0"/>
    <xf numFmtId="0" fontId="65" fillId="5" borderId="3" applyNumberFormat="0" applyFont="0" applyAlignment="0" applyProtection="0"/>
    <xf numFmtId="0" fontId="16" fillId="38" borderId="42" applyNumberFormat="0" applyFont="0" applyAlignment="0" applyProtection="0"/>
    <xf numFmtId="0" fontId="16" fillId="38" borderId="42" applyNumberFormat="0" applyFont="0" applyAlignment="0" applyProtection="0"/>
    <xf numFmtId="0" fontId="16" fillId="38" borderId="42" applyNumberFormat="0" applyFont="0" applyAlignment="0" applyProtection="0"/>
    <xf numFmtId="0" fontId="16" fillId="38" borderId="42" applyNumberFormat="0" applyFont="0" applyAlignment="0" applyProtection="0"/>
    <xf numFmtId="0" fontId="16" fillId="38" borderId="42" applyNumberFormat="0" applyFont="0" applyAlignment="0" applyProtection="0"/>
    <xf numFmtId="0" fontId="16" fillId="38" borderId="42" applyNumberFormat="0" applyFont="0" applyAlignment="0" applyProtection="0"/>
    <xf numFmtId="0" fontId="16" fillId="38" borderId="42" applyNumberFormat="0" applyFont="0" applyAlignment="0" applyProtection="0"/>
    <xf numFmtId="0" fontId="16" fillId="38" borderId="42" applyNumberFormat="0" applyFont="0" applyAlignment="0" applyProtection="0"/>
    <xf numFmtId="0" fontId="16" fillId="38" borderId="42" applyNumberFormat="0" applyFont="0" applyAlignment="0" applyProtection="0"/>
    <xf numFmtId="0" fontId="16" fillId="38" borderId="42" applyNumberFormat="0" applyFont="0" applyAlignment="0" applyProtection="0"/>
    <xf numFmtId="0" fontId="16" fillId="38" borderId="42" applyNumberFormat="0" applyFont="0" applyAlignment="0" applyProtection="0"/>
    <xf numFmtId="0" fontId="16" fillId="38" borderId="42" applyNumberFormat="0" applyFont="0" applyAlignment="0" applyProtection="0"/>
    <xf numFmtId="0" fontId="16" fillId="38" borderId="42" applyNumberFormat="0" applyFont="0" applyAlignment="0" applyProtection="0"/>
    <xf numFmtId="0" fontId="16" fillId="38" borderId="42" applyNumberFormat="0" applyFont="0" applyAlignment="0" applyProtection="0"/>
    <xf numFmtId="0" fontId="16" fillId="38" borderId="42" applyNumberFormat="0" applyFont="0" applyAlignment="0" applyProtection="0"/>
    <xf numFmtId="0" fontId="16" fillId="38" borderId="42" applyNumberFormat="0" applyFont="0" applyAlignment="0" applyProtection="0"/>
    <xf numFmtId="0" fontId="16" fillId="38" borderId="42" applyNumberFormat="0" applyFont="0" applyAlignment="0" applyProtection="0"/>
    <xf numFmtId="0" fontId="16" fillId="38" borderId="42" applyNumberFormat="0" applyFont="0" applyAlignment="0" applyProtection="0"/>
    <xf numFmtId="0" fontId="16" fillId="38" borderId="42" applyNumberFormat="0" applyFont="0" applyAlignment="0" applyProtection="0"/>
    <xf numFmtId="0" fontId="16" fillId="38" borderId="42" applyNumberFormat="0" applyFont="0" applyAlignment="0" applyProtection="0"/>
    <xf numFmtId="0" fontId="16" fillId="38" borderId="42" applyNumberFormat="0" applyFont="0" applyAlignment="0" applyProtection="0"/>
    <xf numFmtId="0" fontId="16" fillId="38" borderId="42" applyNumberFormat="0" applyFont="0" applyAlignment="0" applyProtection="0"/>
    <xf numFmtId="0" fontId="16" fillId="38" borderId="42" applyNumberFormat="0" applyFont="0" applyAlignment="0" applyProtection="0"/>
    <xf numFmtId="0" fontId="16" fillId="38" borderId="42" applyNumberFormat="0" applyFont="0" applyAlignment="0" applyProtection="0"/>
    <xf numFmtId="0" fontId="16" fillId="38" borderId="42" applyNumberFormat="0" applyFont="0" applyAlignment="0" applyProtection="0"/>
    <xf numFmtId="0" fontId="16" fillId="38" borderId="42" applyNumberFormat="0" applyFont="0" applyAlignment="0" applyProtection="0"/>
    <xf numFmtId="0" fontId="16" fillId="38" borderId="42" applyNumberFormat="0" applyFont="0" applyAlignment="0" applyProtection="0"/>
    <xf numFmtId="0" fontId="16" fillId="38" borderId="42" applyNumberFormat="0" applyFont="0" applyAlignment="0" applyProtection="0"/>
    <xf numFmtId="0" fontId="16" fillId="38" borderId="42" applyNumberFormat="0" applyFont="0" applyAlignment="0" applyProtection="0"/>
    <xf numFmtId="0" fontId="16" fillId="38" borderId="42" applyNumberFormat="0" applyFont="0" applyAlignment="0" applyProtection="0"/>
    <xf numFmtId="0" fontId="16" fillId="38" borderId="42" applyNumberFormat="0" applyFont="0" applyAlignment="0" applyProtection="0"/>
    <xf numFmtId="0" fontId="16" fillId="38" borderId="42" applyNumberFormat="0" applyFont="0" applyAlignment="0" applyProtection="0"/>
    <xf numFmtId="0" fontId="16" fillId="38" borderId="42" applyNumberFormat="0" applyFont="0" applyAlignment="0" applyProtection="0"/>
    <xf numFmtId="0" fontId="16" fillId="38" borderId="42" applyNumberFormat="0" applyFont="0" applyAlignment="0" applyProtection="0"/>
    <xf numFmtId="0" fontId="16" fillId="38" borderId="42" applyNumberFormat="0" applyFont="0" applyAlignment="0" applyProtection="0"/>
    <xf numFmtId="40" fontId="14" fillId="0" borderId="0" applyFont="0" applyFill="0" applyBorder="0" applyAlignment="0" applyProtection="0"/>
    <xf numFmtId="38" fontId="14" fillId="0" borderId="0" applyFont="0" applyFill="0" applyBorder="0" applyAlignment="0" applyProtection="0"/>
    <xf numFmtId="0" fontId="66" fillId="16" borderId="43" applyNumberFormat="0" applyAlignment="0" applyProtection="0"/>
    <xf numFmtId="0" fontId="66" fillId="16" borderId="43" applyNumberFormat="0" applyAlignment="0" applyProtection="0"/>
    <xf numFmtId="0" fontId="66" fillId="16" borderId="43" applyNumberFormat="0" applyAlignment="0" applyProtection="0"/>
    <xf numFmtId="0" fontId="66" fillId="16" borderId="43" applyNumberFormat="0" applyAlignment="0" applyProtection="0"/>
    <xf numFmtId="0" fontId="66" fillId="16" borderId="43" applyNumberFormat="0" applyAlignment="0" applyProtection="0"/>
    <xf numFmtId="0" fontId="66" fillId="16" borderId="43" applyNumberFormat="0" applyAlignment="0" applyProtection="0"/>
    <xf numFmtId="0" fontId="66" fillId="16" borderId="43" applyNumberFormat="0" applyAlignment="0" applyProtection="0"/>
    <xf numFmtId="0" fontId="66" fillId="16" borderId="43" applyNumberFormat="0" applyAlignment="0" applyProtection="0"/>
    <xf numFmtId="0" fontId="66" fillId="16" borderId="43" applyNumberFormat="0" applyAlignment="0" applyProtection="0"/>
    <xf numFmtId="0" fontId="66" fillId="16" borderId="43" applyNumberFormat="0" applyAlignment="0" applyProtection="0"/>
    <xf numFmtId="0" fontId="67" fillId="4" borderId="2" applyNumberFormat="0" applyAlignment="0" applyProtection="0"/>
    <xf numFmtId="0" fontId="66" fillId="16" borderId="43" applyNumberFormat="0" applyAlignment="0" applyProtection="0"/>
    <xf numFmtId="0" fontId="66" fillId="16" borderId="43" applyNumberFormat="0" applyAlignment="0" applyProtection="0"/>
    <xf numFmtId="0" fontId="66" fillId="16" borderId="43" applyNumberFormat="0" applyAlignment="0" applyProtection="0"/>
    <xf numFmtId="0" fontId="66" fillId="16" borderId="43" applyNumberFormat="0" applyAlignment="0" applyProtection="0"/>
    <xf numFmtId="0" fontId="66" fillId="16" borderId="43" applyNumberFormat="0" applyAlignment="0" applyProtection="0"/>
    <xf numFmtId="0" fontId="66" fillId="16" borderId="43" applyNumberFormat="0" applyAlignment="0" applyProtection="0"/>
    <xf numFmtId="0" fontId="66" fillId="16" borderId="43" applyNumberFormat="0" applyAlignment="0" applyProtection="0"/>
    <xf numFmtId="0" fontId="66" fillId="16" borderId="43" applyNumberFormat="0" applyAlignment="0" applyProtection="0"/>
    <xf numFmtId="0" fontId="66" fillId="16" borderId="43" applyNumberFormat="0" applyAlignment="0" applyProtection="0"/>
    <xf numFmtId="0" fontId="66" fillId="16" borderId="43" applyNumberFormat="0" applyAlignment="0" applyProtection="0"/>
    <xf numFmtId="0" fontId="66" fillId="16" borderId="43" applyNumberFormat="0" applyAlignment="0" applyProtection="0"/>
    <xf numFmtId="0" fontId="66" fillId="16" borderId="43" applyNumberFormat="0" applyAlignment="0" applyProtection="0"/>
    <xf numFmtId="0" fontId="66" fillId="16" borderId="43" applyNumberFormat="0" applyAlignment="0" applyProtection="0"/>
    <xf numFmtId="0" fontId="66" fillId="16" borderId="43" applyNumberFormat="0" applyAlignment="0" applyProtection="0"/>
    <xf numFmtId="0" fontId="66" fillId="16" borderId="43" applyNumberFormat="0" applyAlignment="0" applyProtection="0"/>
    <xf numFmtId="0" fontId="66" fillId="16" borderId="43" applyNumberFormat="0" applyAlignment="0" applyProtection="0"/>
    <xf numFmtId="0" fontId="66" fillId="16" borderId="43" applyNumberFormat="0" applyAlignment="0" applyProtection="0"/>
    <xf numFmtId="0" fontId="66" fillId="16" borderId="43" applyNumberFormat="0" applyAlignment="0" applyProtection="0"/>
    <xf numFmtId="0" fontId="66" fillId="16" borderId="43" applyNumberFormat="0" applyAlignment="0" applyProtection="0"/>
    <xf numFmtId="0" fontId="66" fillId="16" borderId="43" applyNumberFormat="0" applyAlignment="0" applyProtection="0"/>
    <xf numFmtId="0" fontId="66" fillId="16" borderId="43" applyNumberFormat="0" applyAlignment="0" applyProtection="0"/>
    <xf numFmtId="0" fontId="66" fillId="16" borderId="43" applyNumberFormat="0" applyAlignment="0" applyProtection="0"/>
    <xf numFmtId="0" fontId="66" fillId="16" borderId="43" applyNumberFormat="0" applyAlignment="0" applyProtection="0"/>
    <xf numFmtId="0" fontId="66" fillId="16" borderId="43" applyNumberFormat="0" applyAlignment="0" applyProtection="0"/>
    <xf numFmtId="0" fontId="66" fillId="16" borderId="43" applyNumberFormat="0" applyAlignment="0" applyProtection="0"/>
    <xf numFmtId="0" fontId="66" fillId="16" borderId="43" applyNumberFormat="0" applyAlignment="0" applyProtection="0"/>
    <xf numFmtId="0" fontId="66" fillId="16" borderId="43" applyNumberFormat="0" applyAlignment="0" applyProtection="0"/>
    <xf numFmtId="0" fontId="66" fillId="16" borderId="43" applyNumberFormat="0" applyAlignment="0" applyProtection="0"/>
    <xf numFmtId="0" fontId="66" fillId="16" borderId="43" applyNumberFormat="0" applyAlignment="0" applyProtection="0"/>
    <xf numFmtId="0" fontId="66" fillId="16" borderId="43" applyNumberFormat="0" applyAlignment="0" applyProtection="0"/>
    <xf numFmtId="0" fontId="66" fillId="16" borderId="43" applyNumberFormat="0" applyAlignment="0" applyProtection="0"/>
    <xf numFmtId="0" fontId="66" fillId="16" borderId="43" applyNumberFormat="0" applyAlignment="0" applyProtection="0"/>
    <xf numFmtId="0" fontId="66" fillId="16" borderId="43" applyNumberFormat="0" applyAlignment="0" applyProtection="0"/>
    <xf numFmtId="0" fontId="66" fillId="16" borderId="43" applyNumberFormat="0" applyAlignment="0" applyProtection="0"/>
    <xf numFmtId="0" fontId="66" fillId="16" borderId="43" applyNumberFormat="0" applyAlignment="0" applyProtection="0"/>
    <xf numFmtId="1" fontId="5" fillId="0" borderId="0" applyProtection="0">
      <alignment horizontal="right" vertical="center"/>
    </xf>
    <xf numFmtId="14" fontId="23" fillId="0" borderId="0">
      <alignment horizontal="center" wrapText="1"/>
      <protection locked="0"/>
    </xf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87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0" fontId="5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17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166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17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171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166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14" fillId="0" borderId="0" applyNumberFormat="0" applyFont="0" applyFill="0" applyBorder="0" applyAlignment="0" applyProtection="0">
      <alignment horizontal="left"/>
    </xf>
    <xf numFmtId="15" fontId="5" fillId="0" borderId="0" applyFont="0" applyFill="0" applyBorder="0" applyAlignment="0" applyProtection="0"/>
    <xf numFmtId="4" fontId="14" fillId="0" borderId="0" applyFont="0" applyFill="0" applyBorder="0" applyAlignment="0" applyProtection="0"/>
    <xf numFmtId="0" fontId="28" fillId="0" borderId="40">
      <alignment horizontal="center"/>
    </xf>
    <xf numFmtId="188" fontId="68" fillId="39" borderId="0" applyBorder="0" applyAlignment="0" applyProtection="0"/>
    <xf numFmtId="0" fontId="69" fillId="40" borderId="0" applyNumberFormat="0" applyFont="0" applyBorder="0" applyAlignment="0">
      <alignment horizontal="center"/>
    </xf>
    <xf numFmtId="0" fontId="70" fillId="0" borderId="0" applyNumberFormat="0" applyFill="0" applyBorder="0" applyAlignment="0" applyProtection="0">
      <alignment horizontal="left"/>
    </xf>
    <xf numFmtId="0" fontId="71" fillId="0" borderId="0" applyNumberFormat="0" applyFill="0" applyBorder="0" applyAlignment="0" applyProtection="0">
      <alignment horizontal="left"/>
    </xf>
    <xf numFmtId="0" fontId="71" fillId="0" borderId="0" applyNumberFormat="0" applyFill="0" applyBorder="0" applyAlignment="0" applyProtection="0">
      <alignment horizontal="left"/>
    </xf>
    <xf numFmtId="0" fontId="71" fillId="0" borderId="0" applyNumberFormat="0" applyFill="0" applyBorder="0" applyAlignment="0" applyProtection="0">
      <alignment horizontal="left"/>
    </xf>
    <xf numFmtId="189" fontId="71" fillId="0" borderId="0" applyNumberFormat="0" applyFill="0" applyBorder="0" applyAlignment="0" applyProtection="0">
      <alignment horizontal="left"/>
    </xf>
    <xf numFmtId="0" fontId="71" fillId="0" borderId="0" applyNumberFormat="0" applyFill="0" applyBorder="0" applyAlignment="0" applyProtection="0">
      <alignment horizontal="left"/>
    </xf>
    <xf numFmtId="0" fontId="71" fillId="0" borderId="0" applyNumberFormat="0" applyFill="0" applyBorder="0" applyAlignment="0" applyProtection="0">
      <alignment horizontal="left"/>
    </xf>
    <xf numFmtId="0" fontId="71" fillId="0" borderId="0" applyNumberFormat="0" applyFill="0" applyBorder="0" applyAlignment="0" applyProtection="0">
      <alignment horizontal="left"/>
    </xf>
    <xf numFmtId="0" fontId="71" fillId="0" borderId="0" applyNumberFormat="0" applyFill="0" applyBorder="0" applyAlignment="0" applyProtection="0">
      <alignment horizontal="left"/>
    </xf>
    <xf numFmtId="0" fontId="71" fillId="0" borderId="0" applyNumberFormat="0" applyFill="0" applyBorder="0" applyAlignment="0" applyProtection="0">
      <alignment horizontal="left"/>
    </xf>
    <xf numFmtId="0" fontId="71" fillId="0" borderId="0" applyNumberFormat="0" applyFill="0" applyBorder="0" applyAlignment="0" applyProtection="0">
      <alignment horizontal="left"/>
    </xf>
    <xf numFmtId="0" fontId="71" fillId="0" borderId="0" applyNumberFormat="0" applyFill="0" applyBorder="0" applyAlignment="0" applyProtection="0">
      <alignment horizontal="left"/>
    </xf>
    <xf numFmtId="0" fontId="71" fillId="0" borderId="0" applyNumberFormat="0" applyFill="0" applyBorder="0" applyAlignment="0" applyProtection="0">
      <alignment horizontal="left"/>
    </xf>
    <xf numFmtId="0" fontId="5" fillId="37" borderId="44"/>
    <xf numFmtId="0" fontId="69" fillId="1" borderId="34" applyNumberFormat="0" applyFont="0" applyAlignment="0">
      <alignment horizontal="center"/>
    </xf>
    <xf numFmtId="0" fontId="5" fillId="0" borderId="0"/>
    <xf numFmtId="0" fontId="72" fillId="0" borderId="0" applyNumberFormat="0" applyFill="0" applyBorder="0" applyAlignment="0">
      <alignment horizontal="center"/>
    </xf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 applyBorder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>
      <alignment vertical="top"/>
    </xf>
    <xf numFmtId="0" fontId="73" fillId="16" borderId="0">
      <alignment horizontal="centerContinuous"/>
    </xf>
    <xf numFmtId="0" fontId="74" fillId="16" borderId="0">
      <alignment horizontal="centerContinuous"/>
    </xf>
    <xf numFmtId="40" fontId="75" fillId="0" borderId="0" applyBorder="0">
      <alignment horizontal="right"/>
    </xf>
    <xf numFmtId="0" fontId="5" fillId="0" borderId="0" applyBorder="0" applyProtection="0">
      <alignment vertical="center"/>
    </xf>
    <xf numFmtId="180" fontId="5" fillId="0" borderId="27" applyBorder="0" applyProtection="0">
      <alignment horizontal="right" vertical="center"/>
    </xf>
    <xf numFmtId="0" fontId="5" fillId="41" borderId="0" applyBorder="0" applyProtection="0">
      <alignment horizontal="centerContinuous" vertical="center"/>
    </xf>
    <xf numFmtId="0" fontId="5" fillId="42" borderId="27" applyBorder="0" applyProtection="0">
      <alignment horizontal="centerContinuous" vertical="center"/>
    </xf>
    <xf numFmtId="0" fontId="5" fillId="0" borderId="0" applyBorder="0" applyProtection="0">
      <alignment vertical="center"/>
    </xf>
    <xf numFmtId="0" fontId="40" fillId="0" borderId="0" applyBorder="0" applyProtection="0">
      <alignment horizontal="left"/>
    </xf>
    <xf numFmtId="0" fontId="76" fillId="0" borderId="0" applyFill="0" applyBorder="0" applyProtection="0">
      <alignment horizontal="left"/>
    </xf>
    <xf numFmtId="0" fontId="38" fillId="0" borderId="45" applyFill="0" applyBorder="0" applyProtection="0">
      <alignment horizontal="left" vertical="top"/>
    </xf>
    <xf numFmtId="49" fontId="6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19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191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5" fillId="0" borderId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9" fillId="0" borderId="46" applyNumberFormat="0" applyFill="0" applyAlignment="0" applyProtection="0"/>
    <xf numFmtId="0" fontId="79" fillId="0" borderId="46" applyNumberFormat="0" applyFill="0" applyAlignment="0" applyProtection="0"/>
    <xf numFmtId="0" fontId="79" fillId="0" borderId="46" applyNumberFormat="0" applyFill="0" applyAlignment="0" applyProtection="0"/>
    <xf numFmtId="0" fontId="79" fillId="0" borderId="46" applyNumberFormat="0" applyFill="0" applyAlignment="0" applyProtection="0"/>
    <xf numFmtId="0" fontId="79" fillId="0" borderId="46" applyNumberFormat="0" applyFill="0" applyAlignment="0" applyProtection="0"/>
    <xf numFmtId="0" fontId="79" fillId="0" borderId="46" applyNumberFormat="0" applyFill="0" applyAlignment="0" applyProtection="0"/>
    <xf numFmtId="0" fontId="79" fillId="0" borderId="46" applyNumberFormat="0" applyFill="0" applyAlignment="0" applyProtection="0"/>
    <xf numFmtId="0" fontId="79" fillId="0" borderId="46" applyNumberFormat="0" applyFill="0" applyAlignment="0" applyProtection="0"/>
    <xf numFmtId="0" fontId="79" fillId="0" borderId="46" applyNumberFormat="0" applyFill="0" applyAlignment="0" applyProtection="0"/>
    <xf numFmtId="0" fontId="79" fillId="0" borderId="46" applyNumberFormat="0" applyFill="0" applyAlignment="0" applyProtection="0"/>
    <xf numFmtId="0" fontId="80" fillId="0" borderId="47" applyNumberFormat="0" applyFill="0" applyAlignment="0" applyProtection="0"/>
    <xf numFmtId="0" fontId="79" fillId="0" borderId="46" applyNumberFormat="0" applyFill="0" applyAlignment="0" applyProtection="0"/>
    <xf numFmtId="0" fontId="79" fillId="0" borderId="46" applyNumberFormat="0" applyFill="0" applyAlignment="0" applyProtection="0"/>
    <xf numFmtId="0" fontId="79" fillId="0" borderId="46" applyNumberFormat="0" applyFill="0" applyAlignment="0" applyProtection="0"/>
    <xf numFmtId="0" fontId="79" fillId="0" borderId="46" applyNumberFormat="0" applyFill="0" applyAlignment="0" applyProtection="0"/>
    <xf numFmtId="0" fontId="79" fillId="0" borderId="46" applyNumberFormat="0" applyFill="0" applyAlignment="0" applyProtection="0"/>
    <xf numFmtId="0" fontId="79" fillId="0" borderId="46" applyNumberFormat="0" applyFill="0" applyAlignment="0" applyProtection="0"/>
    <xf numFmtId="0" fontId="79" fillId="0" borderId="46" applyNumberFormat="0" applyFill="0" applyAlignment="0" applyProtection="0"/>
    <xf numFmtId="0" fontId="79" fillId="0" borderId="46" applyNumberFormat="0" applyFill="0" applyAlignment="0" applyProtection="0"/>
    <xf numFmtId="0" fontId="79" fillId="0" borderId="46" applyNumberFormat="0" applyFill="0" applyAlignment="0" applyProtection="0"/>
    <xf numFmtId="0" fontId="79" fillId="0" borderId="46" applyNumberFormat="0" applyFill="0" applyAlignment="0" applyProtection="0"/>
    <xf numFmtId="0" fontId="79" fillId="0" borderId="46" applyNumberFormat="0" applyFill="0" applyAlignment="0" applyProtection="0"/>
    <xf numFmtId="0" fontId="79" fillId="0" borderId="46" applyNumberFormat="0" applyFill="0" applyAlignment="0" applyProtection="0"/>
    <xf numFmtId="0" fontId="79" fillId="0" borderId="46" applyNumberFormat="0" applyFill="0" applyAlignment="0" applyProtection="0"/>
    <xf numFmtId="0" fontId="79" fillId="0" borderId="46" applyNumberFormat="0" applyFill="0" applyAlignment="0" applyProtection="0"/>
    <xf numFmtId="0" fontId="79" fillId="0" borderId="46" applyNumberFormat="0" applyFill="0" applyAlignment="0" applyProtection="0"/>
    <xf numFmtId="0" fontId="79" fillId="0" borderId="46" applyNumberFormat="0" applyFill="0" applyAlignment="0" applyProtection="0"/>
    <xf numFmtId="0" fontId="79" fillId="0" borderId="46" applyNumberFormat="0" applyFill="0" applyAlignment="0" applyProtection="0"/>
    <xf numFmtId="0" fontId="79" fillId="0" borderId="46" applyNumberFormat="0" applyFill="0" applyAlignment="0" applyProtection="0"/>
    <xf numFmtId="0" fontId="79" fillId="0" borderId="46" applyNumberFormat="0" applyFill="0" applyAlignment="0" applyProtection="0"/>
    <xf numFmtId="0" fontId="79" fillId="0" borderId="46" applyNumberFormat="0" applyFill="0" applyAlignment="0" applyProtection="0"/>
    <xf numFmtId="0" fontId="79" fillId="0" borderId="46" applyNumberFormat="0" applyFill="0" applyAlignment="0" applyProtection="0"/>
    <xf numFmtId="0" fontId="79" fillId="0" borderId="46" applyNumberFormat="0" applyFill="0" applyAlignment="0" applyProtection="0"/>
    <xf numFmtId="0" fontId="79" fillId="0" borderId="46" applyNumberFormat="0" applyFill="0" applyAlignment="0" applyProtection="0"/>
    <xf numFmtId="0" fontId="79" fillId="0" borderId="46" applyNumberFormat="0" applyFill="0" applyAlignment="0" applyProtection="0"/>
    <xf numFmtId="0" fontId="79" fillId="0" borderId="46" applyNumberFormat="0" applyFill="0" applyAlignment="0" applyProtection="0"/>
    <xf numFmtId="0" fontId="79" fillId="0" borderId="46" applyNumberFormat="0" applyFill="0" applyAlignment="0" applyProtection="0"/>
    <xf numFmtId="0" fontId="79" fillId="0" borderId="46" applyNumberFormat="0" applyFill="0" applyAlignment="0" applyProtection="0"/>
    <xf numFmtId="0" fontId="79" fillId="0" borderId="46" applyNumberFormat="0" applyFill="0" applyAlignment="0" applyProtection="0"/>
    <xf numFmtId="0" fontId="79" fillId="0" borderId="46" applyNumberFormat="0" applyFill="0" applyAlignment="0" applyProtection="0"/>
    <xf numFmtId="0" fontId="79" fillId="0" borderId="46" applyNumberFormat="0" applyFill="0" applyAlignment="0" applyProtection="0"/>
    <xf numFmtId="0" fontId="79" fillId="0" borderId="46" applyNumberFormat="0" applyFill="0" applyAlignment="0" applyProtection="0"/>
    <xf numFmtId="0" fontId="79" fillId="0" borderId="46" applyNumberFormat="0" applyFill="0" applyAlignment="0" applyProtection="0"/>
    <xf numFmtId="0" fontId="79" fillId="0" borderId="46" applyNumberFormat="0" applyFill="0" applyAlignment="0" applyProtection="0"/>
    <xf numFmtId="0" fontId="79" fillId="0" borderId="46" applyNumberFormat="0" applyFill="0" applyAlignment="0" applyProtection="0"/>
    <xf numFmtId="0" fontId="79" fillId="0" borderId="46" applyNumberFormat="0" applyFill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5" fillId="0" borderId="0"/>
    <xf numFmtId="0" fontId="5" fillId="0" borderId="0" applyFont="0" applyFill="0" applyBorder="0" applyAlignment="0" applyProtection="0"/>
    <xf numFmtId="0" fontId="82" fillId="0" borderId="0" applyFont="0" applyFill="0" applyBorder="0" applyAlignment="0" applyProtection="0"/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0" fontId="83" fillId="0" borderId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192" fontId="83" fillId="0" borderId="0" applyFont="0" applyFill="0" applyBorder="0" applyAlignment="0" applyProtection="0"/>
    <xf numFmtId="193" fontId="83" fillId="0" borderId="0" applyFont="0" applyFill="0" applyBorder="0" applyAlignment="0" applyProtection="0"/>
  </cellStyleXfs>
  <cellXfs count="85">
    <xf numFmtId="0" fontId="0" fillId="0" borderId="0" xfId="0"/>
    <xf numFmtId="0" fontId="0" fillId="0" borderId="0" xfId="0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5" xfId="0" applyFont="1" applyBorder="1"/>
    <xf numFmtId="3" fontId="2" fillId="0" borderId="5" xfId="0" applyNumberFormat="1" applyFont="1" applyBorder="1" applyAlignment="1">
      <alignment horizontal="center"/>
    </xf>
    <xf numFmtId="3" fontId="2" fillId="0" borderId="5" xfId="0" applyNumberFormat="1" applyFont="1" applyBorder="1" applyAlignment="1">
      <alignment horizontal="center" vertical="center" wrapText="1"/>
    </xf>
    <xf numFmtId="3" fontId="3" fillId="0" borderId="5" xfId="1" applyNumberFormat="1" applyFont="1" applyFill="1" applyBorder="1" applyAlignment="1">
      <alignment horizontal="center" vertical="top" wrapText="1"/>
    </xf>
    <xf numFmtId="3" fontId="3" fillId="0" borderId="6" xfId="1" applyNumberFormat="1" applyFont="1" applyFill="1" applyBorder="1" applyAlignment="1">
      <alignment horizontal="center" vertical="center" wrapText="1"/>
    </xf>
    <xf numFmtId="3" fontId="2" fillId="0" borderId="7" xfId="0" applyNumberFormat="1" applyFont="1" applyBorder="1" applyAlignment="1">
      <alignment horizontal="center"/>
    </xf>
    <xf numFmtId="3" fontId="2" fillId="0" borderId="8" xfId="0" applyNumberFormat="1" applyFont="1" applyBorder="1" applyAlignment="1">
      <alignment horizontal="center"/>
    </xf>
    <xf numFmtId="3" fontId="2" fillId="0" borderId="9" xfId="0" applyNumberFormat="1" applyFont="1" applyBorder="1" applyAlignment="1">
      <alignment horizont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0" xfId="0" applyFont="1"/>
    <xf numFmtId="0" fontId="0" fillId="0" borderId="12" xfId="0" applyFont="1" applyBorder="1" applyAlignment="1">
      <alignment horizontal="left"/>
    </xf>
    <xf numFmtId="49" fontId="0" fillId="0" borderId="13" xfId="0" applyNumberFormat="1" applyFont="1" applyFill="1" applyBorder="1" applyAlignment="1">
      <alignment horizontal="left"/>
    </xf>
    <xf numFmtId="0" fontId="0" fillId="0" borderId="13" xfId="0" applyFont="1" applyBorder="1" applyAlignment="1">
      <alignment horizontal="left"/>
    </xf>
    <xf numFmtId="0" fontId="2" fillId="0" borderId="13" xfId="0" applyFont="1" applyBorder="1"/>
    <xf numFmtId="3" fontId="0" fillId="12" borderId="13" xfId="0" applyNumberFormat="1" applyFont="1" applyFill="1" applyBorder="1" applyAlignment="1">
      <alignment horizontal="center"/>
    </xf>
    <xf numFmtId="3" fontId="2" fillId="13" borderId="13" xfId="0" applyNumberFormat="1" applyFont="1" applyFill="1" applyBorder="1" applyAlignment="1">
      <alignment horizontal="center"/>
    </xf>
    <xf numFmtId="3" fontId="2" fillId="14" borderId="13" xfId="0" applyNumberFormat="1" applyFont="1" applyFill="1" applyBorder="1" applyAlignment="1">
      <alignment horizontal="center"/>
    </xf>
    <xf numFmtId="3" fontId="2" fillId="0" borderId="13" xfId="0" applyNumberFormat="1" applyFont="1" applyBorder="1" applyAlignment="1">
      <alignment horizontal="center" vertical="center" wrapText="1"/>
    </xf>
    <xf numFmtId="3" fontId="3" fillId="0" borderId="13" xfId="1" applyNumberFormat="1" applyFont="1" applyFill="1" applyBorder="1" applyAlignment="1">
      <alignment horizontal="center" vertical="center" wrapText="1"/>
    </xf>
    <xf numFmtId="3" fontId="3" fillId="0" borderId="14" xfId="1" applyNumberFormat="1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3" fontId="3" fillId="0" borderId="15" xfId="1" applyNumberFormat="1" applyFont="1" applyFill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3" fillId="0" borderId="12" xfId="0" applyNumberFormat="1" applyFont="1" applyFill="1" applyBorder="1" applyAlignment="1">
      <alignment horizontal="center" vertical="center" wrapText="1"/>
    </xf>
    <xf numFmtId="0" fontId="3" fillId="0" borderId="13" xfId="0" applyNumberFormat="1" applyFont="1" applyFill="1" applyBorder="1" applyAlignment="1">
      <alignment horizontal="center" vertical="center" wrapText="1"/>
    </xf>
    <xf numFmtId="3" fontId="2" fillId="12" borderId="13" xfId="0" applyNumberFormat="1" applyFont="1" applyFill="1" applyBorder="1" applyAlignment="1">
      <alignment horizontal="center"/>
    </xf>
    <xf numFmtId="3" fontId="2" fillId="12" borderId="13" xfId="0" applyNumberFormat="1" applyFont="1" applyFill="1" applyBorder="1" applyAlignment="1">
      <alignment horizontal="center" vertical="center" wrapText="1"/>
    </xf>
    <xf numFmtId="3" fontId="2" fillId="13" borderId="13" xfId="0" applyNumberFormat="1" applyFont="1" applyFill="1" applyBorder="1" applyAlignment="1">
      <alignment horizontal="center" vertical="center" wrapText="1"/>
    </xf>
    <xf numFmtId="3" fontId="2" fillId="14" borderId="13" xfId="0" applyNumberFormat="1" applyFont="1" applyFill="1" applyBorder="1" applyAlignment="1">
      <alignment horizontal="center" vertical="center" wrapText="1"/>
    </xf>
    <xf numFmtId="3" fontId="2" fillId="14" borderId="13" xfId="0" applyNumberFormat="1" applyFont="1" applyFill="1" applyBorder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0" fontId="3" fillId="0" borderId="18" xfId="0" applyNumberFormat="1" applyFont="1" applyFill="1" applyBorder="1" applyAlignment="1">
      <alignment horizontal="center" vertical="center" wrapText="1"/>
    </xf>
    <xf numFmtId="0" fontId="3" fillId="0" borderId="19" xfId="0" applyNumberFormat="1" applyFont="1" applyFill="1" applyBorder="1" applyAlignment="1">
      <alignment horizontal="center" vertical="center" wrapText="1"/>
    </xf>
    <xf numFmtId="3" fontId="2" fillId="12" borderId="19" xfId="0" applyNumberFormat="1" applyFont="1" applyFill="1" applyBorder="1"/>
    <xf numFmtId="3" fontId="2" fillId="12" borderId="19" xfId="0" applyNumberFormat="1" applyFont="1" applyFill="1" applyBorder="1" applyAlignment="1">
      <alignment horizontal="center"/>
    </xf>
    <xf numFmtId="3" fontId="2" fillId="13" borderId="19" xfId="0" applyNumberFormat="1" applyFont="1" applyFill="1" applyBorder="1"/>
    <xf numFmtId="3" fontId="2" fillId="13" borderId="19" xfId="0" applyNumberFormat="1" applyFont="1" applyFill="1" applyBorder="1" applyAlignment="1">
      <alignment horizontal="center"/>
    </xf>
    <xf numFmtId="3" fontId="2" fillId="14" borderId="19" xfId="0" applyNumberFormat="1" applyFont="1" applyFill="1" applyBorder="1"/>
    <xf numFmtId="3" fontId="2" fillId="14" borderId="19" xfId="0" applyNumberFormat="1" applyFont="1" applyFill="1" applyBorder="1" applyAlignment="1">
      <alignment horizontal="center"/>
    </xf>
    <xf numFmtId="3" fontId="2" fillId="12" borderId="19" xfId="0" applyNumberFormat="1" applyFont="1" applyFill="1" applyBorder="1" applyAlignment="1">
      <alignment horizontal="center" vertical="center" wrapText="1"/>
    </xf>
    <xf numFmtId="3" fontId="2" fillId="13" borderId="19" xfId="0" applyNumberFormat="1" applyFont="1" applyFill="1" applyBorder="1" applyAlignment="1">
      <alignment vertical="center" wrapText="1"/>
    </xf>
    <xf numFmtId="3" fontId="2" fillId="13" borderId="19" xfId="0" applyNumberFormat="1" applyFont="1" applyFill="1" applyBorder="1" applyAlignment="1">
      <alignment horizontal="center" vertical="center" wrapText="1"/>
    </xf>
    <xf numFmtId="3" fontId="2" fillId="14" borderId="19" xfId="0" applyNumberFormat="1" applyFont="1" applyFill="1" applyBorder="1" applyAlignment="1">
      <alignment vertical="center" wrapText="1"/>
    </xf>
    <xf numFmtId="3" fontId="2" fillId="14" borderId="19" xfId="0" applyNumberFormat="1" applyFont="1" applyFill="1" applyBorder="1" applyAlignment="1">
      <alignment horizontal="center" vertical="center" wrapText="1"/>
    </xf>
    <xf numFmtId="3" fontId="2" fillId="14" borderId="19" xfId="0" applyNumberFormat="1" applyFont="1" applyFill="1" applyBorder="1" applyAlignment="1">
      <alignment horizontal="center" vertical="center"/>
    </xf>
    <xf numFmtId="3" fontId="2" fillId="0" borderId="19" xfId="0" applyNumberFormat="1" applyFont="1" applyBorder="1" applyAlignment="1">
      <alignment horizontal="center" vertical="center" wrapText="1"/>
    </xf>
    <xf numFmtId="3" fontId="3" fillId="0" borderId="19" xfId="1" applyNumberFormat="1" applyFont="1" applyFill="1" applyBorder="1" applyAlignment="1">
      <alignment horizontal="center" vertical="center" wrapText="1"/>
    </xf>
    <xf numFmtId="3" fontId="3" fillId="0" borderId="20" xfId="1" applyNumberFormat="1" applyFont="1" applyFill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0" fillId="0" borderId="0" xfId="0" applyFont="1"/>
    <xf numFmtId="0" fontId="4" fillId="0" borderId="15" xfId="0" applyFont="1" applyBorder="1" applyAlignment="1">
      <alignment horizontal="left"/>
    </xf>
    <xf numFmtId="49" fontId="4" fillId="0" borderId="15" xfId="0" applyNumberFormat="1" applyFont="1" applyFill="1" applyBorder="1" applyAlignment="1">
      <alignment horizontal="left"/>
    </xf>
    <xf numFmtId="0" fontId="0" fillId="0" borderId="15" xfId="0" applyBorder="1" applyAlignment="1">
      <alignment horizontal="left"/>
    </xf>
    <xf numFmtId="3" fontId="0" fillId="12" borderId="22" xfId="0" applyNumberFormat="1" applyFill="1" applyBorder="1"/>
    <xf numFmtId="3" fontId="0" fillId="12" borderId="15" xfId="0" applyNumberFormat="1" applyFill="1" applyBorder="1"/>
    <xf numFmtId="3" fontId="0" fillId="12" borderId="23" xfId="0" applyNumberFormat="1" applyFill="1" applyBorder="1"/>
    <xf numFmtId="3" fontId="0" fillId="12" borderId="24" xfId="0" applyNumberFormat="1" applyFill="1" applyBorder="1"/>
    <xf numFmtId="3" fontId="0" fillId="13" borderId="24" xfId="0" applyNumberFormat="1" applyFill="1" applyBorder="1"/>
    <xf numFmtId="3" fontId="0" fillId="13" borderId="15" xfId="0" applyNumberFormat="1" applyFill="1" applyBorder="1"/>
    <xf numFmtId="3" fontId="0" fillId="13" borderId="23" xfId="0" applyNumberFormat="1" applyFill="1" applyBorder="1"/>
    <xf numFmtId="3" fontId="0" fillId="13" borderId="25" xfId="0" applyNumberFormat="1" applyFill="1" applyBorder="1"/>
    <xf numFmtId="3" fontId="0" fillId="14" borderId="24" xfId="0" applyNumberFormat="1" applyFill="1" applyBorder="1"/>
    <xf numFmtId="3" fontId="0" fillId="14" borderId="15" xfId="0" applyNumberFormat="1" applyFill="1" applyBorder="1"/>
    <xf numFmtId="3" fontId="0" fillId="14" borderId="23" xfId="0" applyNumberFormat="1" applyFill="1" applyBorder="1"/>
    <xf numFmtId="3" fontId="0" fillId="14" borderId="26" xfId="0" applyNumberFormat="1" applyFill="1" applyBorder="1"/>
    <xf numFmtId="3" fontId="0" fillId="0" borderId="13" xfId="0" applyNumberFormat="1" applyBorder="1"/>
    <xf numFmtId="3" fontId="0" fillId="0" borderId="15" xfId="0" applyNumberFormat="1" applyBorder="1"/>
    <xf numFmtId="3" fontId="0" fillId="0" borderId="15" xfId="0" applyNumberFormat="1" applyBorder="1" applyAlignment="1">
      <alignment wrapText="1"/>
    </xf>
    <xf numFmtId="9" fontId="0" fillId="0" borderId="15" xfId="2" applyFont="1" applyBorder="1"/>
    <xf numFmtId="0" fontId="0" fillId="0" borderId="13" xfId="0" applyBorder="1"/>
    <xf numFmtId="1" fontId="0" fillId="0" borderId="13" xfId="0" applyNumberFormat="1" applyBorder="1"/>
    <xf numFmtId="9" fontId="0" fillId="0" borderId="13" xfId="2" applyFont="1" applyBorder="1"/>
    <xf numFmtId="0" fontId="4" fillId="0" borderId="0" xfId="0" applyFont="1" applyBorder="1" applyAlignment="1"/>
    <xf numFmtId="49" fontId="4" fillId="0" borderId="0" xfId="0" applyNumberFormat="1" applyFont="1" applyFill="1" applyBorder="1" applyAlignment="1"/>
    <xf numFmtId="3" fontId="0" fillId="0" borderId="0" xfId="0" applyNumberFormat="1"/>
    <xf numFmtId="3" fontId="0" fillId="0" borderId="0" xfId="0" applyNumberFormat="1" applyAlignment="1">
      <alignment wrapText="1"/>
    </xf>
  </cellXfs>
  <cellStyles count="1513">
    <cellStyle name="%" xfId="3"/>
    <cellStyle name="% 2" xfId="4"/>
    <cellStyle name=".25" xfId="5"/>
    <cellStyle name=".25 10" xfId="6"/>
    <cellStyle name=".25 11" xfId="7"/>
    <cellStyle name=".25 12" xfId="8"/>
    <cellStyle name=".25 2" xfId="9"/>
    <cellStyle name=".25 2 2" xfId="10"/>
    <cellStyle name=".25 3" xfId="11"/>
    <cellStyle name=".25 4" xfId="12"/>
    <cellStyle name=".25 5" xfId="13"/>
    <cellStyle name=".25 6" xfId="14"/>
    <cellStyle name=".25 7" xfId="15"/>
    <cellStyle name=".25 8" xfId="16"/>
    <cellStyle name=".25 9" xfId="17"/>
    <cellStyle name="???[0]_AUSTRLIA" xfId="18"/>
    <cellStyle name="???_AUSTRLIA" xfId="19"/>
    <cellStyle name="??_AUSTRLIA" xfId="20"/>
    <cellStyle name="_09-05 FCST Summary_Kessinger" xfId="21"/>
    <cellStyle name="_10-05 FCST Summary_Kessinger" xfId="22"/>
    <cellStyle name="_11-05 FCST Summary_Kessinger1" xfId="23"/>
    <cellStyle name="_2004 Capital Plan Summary_Globalv4JULY" xfId="24"/>
    <cellStyle name="_2004 Capital Plan Summary_Globalv4JULY_Japan Aug Essbase Actual" xfId="25"/>
    <cellStyle name="_2006 Total CTI NA 1116" xfId="26"/>
    <cellStyle name="_Book2" xfId="27"/>
    <cellStyle name="_Copy of NA-Server-WeeklyReport_2007-05-18" xfId="28"/>
    <cellStyle name="_Copy of NA-Storage-WeeklyReport_2007-05-18" xfId="29"/>
    <cellStyle name="_Graphs By Project spend" xfId="30"/>
    <cellStyle name="_Graphs By Project spend_Japan Aug Essbase Actual" xfId="31"/>
    <cellStyle name="_Graphs By Project spend_Japan Jun Essbase Actual" xfId="32"/>
    <cellStyle name="_IBM p5 Final 2006 Rates" xfId="33"/>
    <cellStyle name="_Japan Aug Essbase Actual" xfId="34"/>
    <cellStyle name="_NA Data Network Summary Deck - 05-18-2007" xfId="35"/>
    <cellStyle name="_NA-Server-WeeklyReport_2007-05-18" xfId="36"/>
    <cellStyle name="_NA-Storage-WeeklyReport_2007-05-18" xfId="37"/>
    <cellStyle name="_New_Results_Template_NA REGION" xfId="38"/>
    <cellStyle name="_OT Summary" xfId="39"/>
    <cellStyle name="_Standards Operating Review Dec 05" xfId="40"/>
    <cellStyle name="_Storage_Template_Current_Charges_5-24-07" xfId="41"/>
    <cellStyle name="_Supporting Document Jan05 Updated" xfId="42"/>
    <cellStyle name="_z-2006 Server Cost" xfId="43"/>
    <cellStyle name="_z-Server HW Pricing_5-16-07" xfId="44"/>
    <cellStyle name="¤@¯ë_pldt" xfId="45"/>
    <cellStyle name="¶W³sµ²" xfId="46"/>
    <cellStyle name="•\Ž¦Ï‚Ý‚ÌƒnƒCƒp[ƒŠƒ“ƒN" xfId="47"/>
    <cellStyle name="•W€_# of Branches '98 to '01" xfId="48"/>
    <cellStyle name="0,0_x000d__x000a_NA_x000d__x000a_" xfId="49"/>
    <cellStyle name="0,0_x000d__x000a_NA_x000d__x000a_ 2" xfId="50"/>
    <cellStyle name="20% - Accent1 10" xfId="51"/>
    <cellStyle name="20% - Accent1 2" xfId="52"/>
    <cellStyle name="20% - Accent1 2 2" xfId="53"/>
    <cellStyle name="20% - Accent1 3" xfId="54"/>
    <cellStyle name="20% - Accent1 4" xfId="55"/>
    <cellStyle name="20% - Accent1 5" xfId="56"/>
    <cellStyle name="20% - Accent1 6" xfId="57"/>
    <cellStyle name="20% - Accent1 7" xfId="58"/>
    <cellStyle name="20% - Accent1 8" xfId="59"/>
    <cellStyle name="20% - Accent1 9" xfId="60"/>
    <cellStyle name="20% - Accent2 10" xfId="61"/>
    <cellStyle name="20% - Accent2 2" xfId="62"/>
    <cellStyle name="20% - Accent2 2 2" xfId="63"/>
    <cellStyle name="20% - Accent2 3" xfId="64"/>
    <cellStyle name="20% - Accent2 4" xfId="65"/>
    <cellStyle name="20% - Accent2 5" xfId="66"/>
    <cellStyle name="20% - Accent2 6" xfId="67"/>
    <cellStyle name="20% - Accent2 7" xfId="68"/>
    <cellStyle name="20% - Accent2 8" xfId="69"/>
    <cellStyle name="20% - Accent2 9" xfId="70"/>
    <cellStyle name="20% - Accent3 10" xfId="71"/>
    <cellStyle name="20% - Accent3 2" xfId="72"/>
    <cellStyle name="20% - Accent3 2 2" xfId="73"/>
    <cellStyle name="20% - Accent3 3" xfId="74"/>
    <cellStyle name="20% - Accent3 4" xfId="75"/>
    <cellStyle name="20% - Accent3 5" xfId="76"/>
    <cellStyle name="20% - Accent3 6" xfId="77"/>
    <cellStyle name="20% - Accent3 7" xfId="78"/>
    <cellStyle name="20% - Accent3 8" xfId="79"/>
    <cellStyle name="20% - Accent3 9" xfId="80"/>
    <cellStyle name="20% - Accent4 10" xfId="81"/>
    <cellStyle name="20% - Accent4 2" xfId="82"/>
    <cellStyle name="20% - Accent4 2 2" xfId="83"/>
    <cellStyle name="20% - Accent4 3" xfId="84"/>
    <cellStyle name="20% - Accent4 4" xfId="85"/>
    <cellStyle name="20% - Accent4 5" xfId="86"/>
    <cellStyle name="20% - Accent4 6" xfId="87"/>
    <cellStyle name="20% - Accent4 7" xfId="88"/>
    <cellStyle name="20% - Accent4 8" xfId="89"/>
    <cellStyle name="20% - Accent4 9" xfId="90"/>
    <cellStyle name="20% - Accent5 10" xfId="91"/>
    <cellStyle name="20% - Accent5 2" xfId="92"/>
    <cellStyle name="20% - Accent5 3" xfId="93"/>
    <cellStyle name="20% - Accent5 4" xfId="94"/>
    <cellStyle name="20% - Accent5 5" xfId="95"/>
    <cellStyle name="20% - Accent5 6" xfId="96"/>
    <cellStyle name="20% - Accent5 7" xfId="97"/>
    <cellStyle name="20% - Accent5 8" xfId="98"/>
    <cellStyle name="20% - Accent5 9" xfId="99"/>
    <cellStyle name="20% - Accent6 10" xfId="100"/>
    <cellStyle name="20% - Accent6 2" xfId="101"/>
    <cellStyle name="20% - Accent6 2 2" xfId="102"/>
    <cellStyle name="20% - Accent6 3" xfId="103"/>
    <cellStyle name="20% - Accent6 4" xfId="104"/>
    <cellStyle name="20% - Accent6 5" xfId="105"/>
    <cellStyle name="20% - Accent6 6" xfId="106"/>
    <cellStyle name="20% - Accent6 7" xfId="107"/>
    <cellStyle name="20% - Accent6 8" xfId="108"/>
    <cellStyle name="20% - Accent6 9" xfId="109"/>
    <cellStyle name="³f¹ô [0]_ATT4" xfId="110"/>
    <cellStyle name="³f¹ô[0]_Template 12 - Bank (3)" xfId="111"/>
    <cellStyle name="³f¹ô_ATT4" xfId="112"/>
    <cellStyle name="40% - Accent1 10" xfId="113"/>
    <cellStyle name="40% - Accent1 2" xfId="114"/>
    <cellStyle name="40% - Accent1 2 2" xfId="115"/>
    <cellStyle name="40% - Accent1 3" xfId="116"/>
    <cellStyle name="40% - Accent1 4" xfId="117"/>
    <cellStyle name="40% - Accent1 5" xfId="118"/>
    <cellStyle name="40% - Accent1 6" xfId="119"/>
    <cellStyle name="40% - Accent1 7" xfId="120"/>
    <cellStyle name="40% - Accent1 8" xfId="121"/>
    <cellStyle name="40% - Accent1 9" xfId="122"/>
    <cellStyle name="40% - Accent2 10" xfId="123"/>
    <cellStyle name="40% - Accent2 2" xfId="124"/>
    <cellStyle name="40% - Accent2 3" xfId="125"/>
    <cellStyle name="40% - Accent2 4" xfId="126"/>
    <cellStyle name="40% - Accent2 5" xfId="127"/>
    <cellStyle name="40% - Accent2 6" xfId="128"/>
    <cellStyle name="40% - Accent2 7" xfId="129"/>
    <cellStyle name="40% - Accent2 8" xfId="130"/>
    <cellStyle name="40% - Accent2 9" xfId="131"/>
    <cellStyle name="40% - Accent3 10" xfId="132"/>
    <cellStyle name="40% - Accent3 2" xfId="133"/>
    <cellStyle name="40% - Accent3 2 2" xfId="134"/>
    <cellStyle name="40% - Accent3 3" xfId="135"/>
    <cellStyle name="40% - Accent3 4" xfId="136"/>
    <cellStyle name="40% - Accent3 5" xfId="137"/>
    <cellStyle name="40% - Accent3 6" xfId="138"/>
    <cellStyle name="40% - Accent3 7" xfId="139"/>
    <cellStyle name="40% - Accent3 8" xfId="140"/>
    <cellStyle name="40% - Accent3 9" xfId="141"/>
    <cellStyle name="40% - Accent4 10" xfId="142"/>
    <cellStyle name="40% - Accent4 2" xfId="143"/>
    <cellStyle name="40% - Accent4 2 2" xfId="144"/>
    <cellStyle name="40% - Accent4 3" xfId="145"/>
    <cellStyle name="40% - Accent4 4" xfId="146"/>
    <cellStyle name="40% - Accent4 5" xfId="147"/>
    <cellStyle name="40% - Accent4 6" xfId="148"/>
    <cellStyle name="40% - Accent4 7" xfId="149"/>
    <cellStyle name="40% - Accent4 8" xfId="150"/>
    <cellStyle name="40% - Accent4 9" xfId="151"/>
    <cellStyle name="40% - Accent5 10" xfId="152"/>
    <cellStyle name="40% - Accent5 2" xfId="153"/>
    <cellStyle name="40% - Accent5 2 2" xfId="154"/>
    <cellStyle name="40% - Accent5 3" xfId="155"/>
    <cellStyle name="40% - Accent5 4" xfId="156"/>
    <cellStyle name="40% - Accent5 5" xfId="157"/>
    <cellStyle name="40% - Accent5 6" xfId="158"/>
    <cellStyle name="40% - Accent5 7" xfId="159"/>
    <cellStyle name="40% - Accent5 8" xfId="160"/>
    <cellStyle name="40% - Accent5 9" xfId="161"/>
    <cellStyle name="40% - Accent6 10" xfId="162"/>
    <cellStyle name="40% - Accent6 2" xfId="163"/>
    <cellStyle name="40% - Accent6 2 2" xfId="164"/>
    <cellStyle name="40% - Accent6 3" xfId="165"/>
    <cellStyle name="40% - Accent6 4" xfId="166"/>
    <cellStyle name="40% - Accent6 5" xfId="167"/>
    <cellStyle name="40% - Accent6 6" xfId="168"/>
    <cellStyle name="40% - Accent6 7" xfId="169"/>
    <cellStyle name="40% - Accent6 8" xfId="170"/>
    <cellStyle name="40% - Accent6 9" xfId="171"/>
    <cellStyle name="60% - Accent1 10" xfId="172"/>
    <cellStyle name="60% - Accent1 2" xfId="173"/>
    <cellStyle name="60% - Accent1 2 2" xfId="174"/>
    <cellStyle name="60% - Accent1 3" xfId="175"/>
    <cellStyle name="60% - Accent1 4" xfId="176"/>
    <cellStyle name="60% - Accent1 5" xfId="177"/>
    <cellStyle name="60% - Accent1 6" xfId="178"/>
    <cellStyle name="60% - Accent1 7" xfId="179"/>
    <cellStyle name="60% - Accent1 8" xfId="180"/>
    <cellStyle name="60% - Accent1 9" xfId="181"/>
    <cellStyle name="60% - Accent2 10" xfId="182"/>
    <cellStyle name="60% - Accent2 2" xfId="183"/>
    <cellStyle name="60% - Accent2 2 2" xfId="184"/>
    <cellStyle name="60% - Accent2 3" xfId="185"/>
    <cellStyle name="60% - Accent2 4" xfId="186"/>
    <cellStyle name="60% - Accent2 5" xfId="187"/>
    <cellStyle name="60% - Accent2 6" xfId="188"/>
    <cellStyle name="60% - Accent2 7" xfId="189"/>
    <cellStyle name="60% - Accent2 8" xfId="190"/>
    <cellStyle name="60% - Accent2 9" xfId="191"/>
    <cellStyle name="60% - Accent3 10" xfId="192"/>
    <cellStyle name="60% - Accent3 2" xfId="193"/>
    <cellStyle name="60% - Accent3 2 2" xfId="194"/>
    <cellStyle name="60% - Accent3 3" xfId="195"/>
    <cellStyle name="60% - Accent3 4" xfId="196"/>
    <cellStyle name="60% - Accent3 5" xfId="197"/>
    <cellStyle name="60% - Accent3 6" xfId="198"/>
    <cellStyle name="60% - Accent3 7" xfId="199"/>
    <cellStyle name="60% - Accent3 8" xfId="200"/>
    <cellStyle name="60% - Accent3 9" xfId="201"/>
    <cellStyle name="60% - Accent4 10" xfId="202"/>
    <cellStyle name="60% - Accent4 2" xfId="203"/>
    <cellStyle name="60% - Accent4 2 2" xfId="204"/>
    <cellStyle name="60% - Accent4 3" xfId="205"/>
    <cellStyle name="60% - Accent4 4" xfId="206"/>
    <cellStyle name="60% - Accent4 5" xfId="207"/>
    <cellStyle name="60% - Accent4 6" xfId="208"/>
    <cellStyle name="60% - Accent4 7" xfId="209"/>
    <cellStyle name="60% - Accent4 8" xfId="210"/>
    <cellStyle name="60% - Accent4 9" xfId="211"/>
    <cellStyle name="60% - Accent5 10" xfId="212"/>
    <cellStyle name="60% - Accent5 2" xfId="213"/>
    <cellStyle name="60% - Accent5 2 2" xfId="214"/>
    <cellStyle name="60% - Accent5 3" xfId="215"/>
    <cellStyle name="60% - Accent5 4" xfId="216"/>
    <cellStyle name="60% - Accent5 5" xfId="217"/>
    <cellStyle name="60% - Accent5 6" xfId="218"/>
    <cellStyle name="60% - Accent5 7" xfId="219"/>
    <cellStyle name="60% - Accent5 8" xfId="220"/>
    <cellStyle name="60% - Accent5 9" xfId="221"/>
    <cellStyle name="60% - Accent6 10" xfId="222"/>
    <cellStyle name="60% - Accent6 2" xfId="223"/>
    <cellStyle name="60% - Accent6 2 2" xfId="224"/>
    <cellStyle name="60% - Accent6 3" xfId="225"/>
    <cellStyle name="60% - Accent6 4" xfId="226"/>
    <cellStyle name="60% - Accent6 5" xfId="227"/>
    <cellStyle name="60% - Accent6 6" xfId="228"/>
    <cellStyle name="60% - Accent6 7" xfId="229"/>
    <cellStyle name="60% - Accent6 8" xfId="230"/>
    <cellStyle name="60% - Accent6 9" xfId="231"/>
    <cellStyle name="ac" xfId="232"/>
    <cellStyle name="Accent1 10" xfId="233"/>
    <cellStyle name="Accent1 2" xfId="234"/>
    <cellStyle name="Accent1 2 2" xfId="235"/>
    <cellStyle name="Accent1 3" xfId="236"/>
    <cellStyle name="Accent1 4" xfId="237"/>
    <cellStyle name="Accent1 5" xfId="238"/>
    <cellStyle name="Accent1 6" xfId="239"/>
    <cellStyle name="Accent1 7" xfId="240"/>
    <cellStyle name="Accent1 8" xfId="241"/>
    <cellStyle name="Accent1 9" xfId="242"/>
    <cellStyle name="Accent2 10" xfId="243"/>
    <cellStyle name="Accent2 2" xfId="244"/>
    <cellStyle name="Accent2 2 2" xfId="245"/>
    <cellStyle name="Accent2 3" xfId="246"/>
    <cellStyle name="Accent2 4" xfId="247"/>
    <cellStyle name="Accent2 5" xfId="248"/>
    <cellStyle name="Accent2 6" xfId="249"/>
    <cellStyle name="Accent2 7" xfId="250"/>
    <cellStyle name="Accent2 8" xfId="251"/>
    <cellStyle name="Accent2 9" xfId="252"/>
    <cellStyle name="Accent3 10" xfId="253"/>
    <cellStyle name="Accent3 2" xfId="254"/>
    <cellStyle name="Accent3 2 2" xfId="255"/>
    <cellStyle name="Accent3 3" xfId="256"/>
    <cellStyle name="Accent3 4" xfId="257"/>
    <cellStyle name="Accent3 5" xfId="258"/>
    <cellStyle name="Accent3 6" xfId="259"/>
    <cellStyle name="Accent3 7" xfId="260"/>
    <cellStyle name="Accent3 8" xfId="261"/>
    <cellStyle name="Accent3 9" xfId="262"/>
    <cellStyle name="Accent4 10" xfId="263"/>
    <cellStyle name="Accent4 2" xfId="264"/>
    <cellStyle name="Accent4 2 2" xfId="265"/>
    <cellStyle name="Accent4 3" xfId="266"/>
    <cellStyle name="Accent4 4" xfId="267"/>
    <cellStyle name="Accent4 5" xfId="268"/>
    <cellStyle name="Accent4 6" xfId="269"/>
    <cellStyle name="Accent4 7" xfId="270"/>
    <cellStyle name="Accent4 8" xfId="271"/>
    <cellStyle name="Accent4 9" xfId="272"/>
    <cellStyle name="Accent5 10" xfId="273"/>
    <cellStyle name="Accent5 2" xfId="274"/>
    <cellStyle name="Accent5 3" xfId="275"/>
    <cellStyle name="Accent5 4" xfId="276"/>
    <cellStyle name="Accent5 5" xfId="277"/>
    <cellStyle name="Accent5 6" xfId="278"/>
    <cellStyle name="Accent5 7" xfId="279"/>
    <cellStyle name="Accent5 8" xfId="280"/>
    <cellStyle name="Accent5 9" xfId="281"/>
    <cellStyle name="Accent6 10" xfId="282"/>
    <cellStyle name="Accent6 2" xfId="283"/>
    <cellStyle name="Accent6 2 2" xfId="284"/>
    <cellStyle name="Accent6 3" xfId="285"/>
    <cellStyle name="Accent6 4" xfId="286"/>
    <cellStyle name="Accent6 5" xfId="287"/>
    <cellStyle name="Accent6 6" xfId="288"/>
    <cellStyle name="Accent6 7" xfId="289"/>
    <cellStyle name="Accent6 8" xfId="290"/>
    <cellStyle name="Accent6 9" xfId="291"/>
    <cellStyle name="ÀH«áªº¶W³sµ²" xfId="292"/>
    <cellStyle name="args.style" xfId="293"/>
    <cellStyle name="auto" xfId="294"/>
    <cellStyle name="Bad 10" xfId="295"/>
    <cellStyle name="Bad 2" xfId="296"/>
    <cellStyle name="Bad 2 2" xfId="297"/>
    <cellStyle name="Bad 3" xfId="298"/>
    <cellStyle name="Bad 4" xfId="299"/>
    <cellStyle name="Bad 5" xfId="300"/>
    <cellStyle name="Bad 6" xfId="301"/>
    <cellStyle name="Bad 7" xfId="302"/>
    <cellStyle name="Bad 8" xfId="303"/>
    <cellStyle name="Bad 9" xfId="304"/>
    <cellStyle name="Body" xfId="305"/>
    <cellStyle name="Border" xfId="306"/>
    <cellStyle name="Calc Currency (0)" xfId="307"/>
    <cellStyle name="Calc Currency (0) 10" xfId="308"/>
    <cellStyle name="Calc Currency (0) 11" xfId="309"/>
    <cellStyle name="Calc Currency (0) 12" xfId="310"/>
    <cellStyle name="Calc Currency (0) 2" xfId="311"/>
    <cellStyle name="Calc Currency (0) 2 2" xfId="312"/>
    <cellStyle name="Calc Currency (0) 3" xfId="313"/>
    <cellStyle name="Calc Currency (0) 4" xfId="314"/>
    <cellStyle name="Calc Currency (0) 5" xfId="315"/>
    <cellStyle name="Calc Currency (0) 6" xfId="316"/>
    <cellStyle name="Calc Currency (0) 7" xfId="317"/>
    <cellStyle name="Calc Currency (0) 8" xfId="318"/>
    <cellStyle name="Calc Currency (0) 9" xfId="319"/>
    <cellStyle name="Calc Currency (2)" xfId="320"/>
    <cellStyle name="Calc Currency (2) 10" xfId="321"/>
    <cellStyle name="Calc Currency (2) 11" xfId="322"/>
    <cellStyle name="Calc Currency (2) 12" xfId="323"/>
    <cellStyle name="Calc Currency (2) 2" xfId="324"/>
    <cellStyle name="Calc Currency (2) 2 2" xfId="325"/>
    <cellStyle name="Calc Currency (2) 3" xfId="326"/>
    <cellStyle name="Calc Currency (2) 4" xfId="327"/>
    <cellStyle name="Calc Currency (2) 5" xfId="328"/>
    <cellStyle name="Calc Currency (2) 6" xfId="329"/>
    <cellStyle name="Calc Currency (2) 7" xfId="330"/>
    <cellStyle name="Calc Currency (2) 8" xfId="331"/>
    <cellStyle name="Calc Currency (2) 9" xfId="332"/>
    <cellStyle name="Calc Percent (0)" xfId="333"/>
    <cellStyle name="Calc Percent (0) 10" xfId="334"/>
    <cellStyle name="Calc Percent (0) 11" xfId="335"/>
    <cellStyle name="Calc Percent (0) 12" xfId="336"/>
    <cellStyle name="Calc Percent (0) 2" xfId="337"/>
    <cellStyle name="Calc Percent (0) 2 2" xfId="338"/>
    <cellStyle name="Calc Percent (0) 3" xfId="339"/>
    <cellStyle name="Calc Percent (0) 4" xfId="340"/>
    <cellStyle name="Calc Percent (0) 5" xfId="341"/>
    <cellStyle name="Calc Percent (0) 6" xfId="342"/>
    <cellStyle name="Calc Percent (0) 7" xfId="343"/>
    <cellStyle name="Calc Percent (0) 8" xfId="344"/>
    <cellStyle name="Calc Percent (0) 9" xfId="345"/>
    <cellStyle name="Calc Percent (1)" xfId="346"/>
    <cellStyle name="Calc Percent (1) 10" xfId="347"/>
    <cellStyle name="Calc Percent (1) 11" xfId="348"/>
    <cellStyle name="Calc Percent (1) 12" xfId="349"/>
    <cellStyle name="Calc Percent (1) 2" xfId="350"/>
    <cellStyle name="Calc Percent (1) 2 2" xfId="351"/>
    <cellStyle name="Calc Percent (1) 3" xfId="352"/>
    <cellStyle name="Calc Percent (1) 4" xfId="353"/>
    <cellStyle name="Calc Percent (1) 5" xfId="354"/>
    <cellStyle name="Calc Percent (1) 6" xfId="355"/>
    <cellStyle name="Calc Percent (1) 7" xfId="356"/>
    <cellStyle name="Calc Percent (1) 8" xfId="357"/>
    <cellStyle name="Calc Percent (1) 9" xfId="358"/>
    <cellStyle name="Calc Percent (2)" xfId="359"/>
    <cellStyle name="Calc Percent (2) 10" xfId="360"/>
    <cellStyle name="Calc Percent (2) 11" xfId="361"/>
    <cellStyle name="Calc Percent (2) 12" xfId="362"/>
    <cellStyle name="Calc Percent (2) 2" xfId="363"/>
    <cellStyle name="Calc Percent (2) 2 2" xfId="364"/>
    <cellStyle name="Calc Percent (2) 3" xfId="365"/>
    <cellStyle name="Calc Percent (2) 4" xfId="366"/>
    <cellStyle name="Calc Percent (2) 5" xfId="367"/>
    <cellStyle name="Calc Percent (2) 6" xfId="368"/>
    <cellStyle name="Calc Percent (2) 7" xfId="369"/>
    <cellStyle name="Calc Percent (2) 8" xfId="370"/>
    <cellStyle name="Calc Percent (2) 9" xfId="371"/>
    <cellStyle name="Calc Units (0)" xfId="372"/>
    <cellStyle name="Calc Units (0) 10" xfId="373"/>
    <cellStyle name="Calc Units (0) 11" xfId="374"/>
    <cellStyle name="Calc Units (0) 12" xfId="375"/>
    <cellStyle name="Calc Units (0) 2" xfId="376"/>
    <cellStyle name="Calc Units (0) 2 2" xfId="377"/>
    <cellStyle name="Calc Units (0) 3" xfId="378"/>
    <cellStyle name="Calc Units (0) 4" xfId="379"/>
    <cellStyle name="Calc Units (0) 5" xfId="380"/>
    <cellStyle name="Calc Units (0) 6" xfId="381"/>
    <cellStyle name="Calc Units (0) 7" xfId="382"/>
    <cellStyle name="Calc Units (0) 8" xfId="383"/>
    <cellStyle name="Calc Units (0) 9" xfId="384"/>
    <cellStyle name="Calc Units (1)" xfId="385"/>
    <cellStyle name="Calc Units (1) 10" xfId="386"/>
    <cellStyle name="Calc Units (1) 11" xfId="387"/>
    <cellStyle name="Calc Units (1) 12" xfId="388"/>
    <cellStyle name="Calc Units (1) 2" xfId="389"/>
    <cellStyle name="Calc Units (1) 2 2" xfId="390"/>
    <cellStyle name="Calc Units (1) 3" xfId="391"/>
    <cellStyle name="Calc Units (1) 4" xfId="392"/>
    <cellStyle name="Calc Units (1) 5" xfId="393"/>
    <cellStyle name="Calc Units (1) 6" xfId="394"/>
    <cellStyle name="Calc Units (1) 7" xfId="395"/>
    <cellStyle name="Calc Units (1) 8" xfId="396"/>
    <cellStyle name="Calc Units (1) 9" xfId="397"/>
    <cellStyle name="Calc Units (2)" xfId="398"/>
    <cellStyle name="Calc Units (2) 10" xfId="399"/>
    <cellStyle name="Calc Units (2) 11" xfId="400"/>
    <cellStyle name="Calc Units (2) 12" xfId="401"/>
    <cellStyle name="Calc Units (2) 2" xfId="402"/>
    <cellStyle name="Calc Units (2) 2 2" xfId="403"/>
    <cellStyle name="Calc Units (2) 3" xfId="404"/>
    <cellStyle name="Calc Units (2) 4" xfId="405"/>
    <cellStyle name="Calc Units (2) 5" xfId="406"/>
    <cellStyle name="Calc Units (2) 6" xfId="407"/>
    <cellStyle name="Calc Units (2) 7" xfId="408"/>
    <cellStyle name="Calc Units (2) 8" xfId="409"/>
    <cellStyle name="Calc Units (2) 9" xfId="410"/>
    <cellStyle name="Calculation 10" xfId="411"/>
    <cellStyle name="Calculation 10 2" xfId="412"/>
    <cellStyle name="Calculation 10 3" xfId="413"/>
    <cellStyle name="Calculation 10 4" xfId="414"/>
    <cellStyle name="Calculation 10 5" xfId="415"/>
    <cellStyle name="Calculation 2" xfId="416"/>
    <cellStyle name="Calculation 2 2" xfId="417"/>
    <cellStyle name="Calculation 2 3" xfId="418"/>
    <cellStyle name="Calculation 2 4" xfId="419"/>
    <cellStyle name="Calculation 2 5" xfId="420"/>
    <cellStyle name="Calculation 2 6" xfId="421"/>
    <cellStyle name="Calculation 3" xfId="422"/>
    <cellStyle name="Calculation 3 2" xfId="423"/>
    <cellStyle name="Calculation 3 3" xfId="424"/>
    <cellStyle name="Calculation 3 4" xfId="425"/>
    <cellStyle name="Calculation 3 5" xfId="426"/>
    <cellStyle name="Calculation 4" xfId="427"/>
    <cellStyle name="Calculation 4 2" xfId="428"/>
    <cellStyle name="Calculation 4 3" xfId="429"/>
    <cellStyle name="Calculation 4 4" xfId="430"/>
    <cellStyle name="Calculation 4 5" xfId="431"/>
    <cellStyle name="Calculation 5" xfId="432"/>
    <cellStyle name="Calculation 5 2" xfId="433"/>
    <cellStyle name="Calculation 5 3" xfId="434"/>
    <cellStyle name="Calculation 5 4" xfId="435"/>
    <cellStyle name="Calculation 5 5" xfId="436"/>
    <cellStyle name="Calculation 6" xfId="437"/>
    <cellStyle name="Calculation 6 2" xfId="438"/>
    <cellStyle name="Calculation 6 3" xfId="439"/>
    <cellStyle name="Calculation 6 4" xfId="440"/>
    <cellStyle name="Calculation 6 5" xfId="441"/>
    <cellStyle name="Calculation 7" xfId="442"/>
    <cellStyle name="Calculation 7 2" xfId="443"/>
    <cellStyle name="Calculation 7 3" xfId="444"/>
    <cellStyle name="Calculation 7 4" xfId="445"/>
    <cellStyle name="Calculation 7 5" xfId="446"/>
    <cellStyle name="Calculation 8" xfId="447"/>
    <cellStyle name="Calculation 8 2" xfId="448"/>
    <cellStyle name="Calculation 8 3" xfId="449"/>
    <cellStyle name="Calculation 8 4" xfId="450"/>
    <cellStyle name="Calculation 8 5" xfId="451"/>
    <cellStyle name="Calculation 9" xfId="452"/>
    <cellStyle name="Calculation 9 2" xfId="453"/>
    <cellStyle name="Calculation 9 3" xfId="454"/>
    <cellStyle name="Calculation 9 4" xfId="455"/>
    <cellStyle name="Calculation 9 5" xfId="456"/>
    <cellStyle name="CHECK" xfId="457"/>
    <cellStyle name="Check Cell 10" xfId="458"/>
    <cellStyle name="Check Cell 2" xfId="459"/>
    <cellStyle name="Check Cell 3" xfId="460"/>
    <cellStyle name="Check Cell 4" xfId="461"/>
    <cellStyle name="Check Cell 5" xfId="462"/>
    <cellStyle name="Check Cell 6" xfId="463"/>
    <cellStyle name="Check Cell 7" xfId="464"/>
    <cellStyle name="Check Cell 8" xfId="465"/>
    <cellStyle name="Check Cell 9" xfId="466"/>
    <cellStyle name="Comma" xfId="1" builtinId="3"/>
    <cellStyle name="Comma  - Style1" xfId="467"/>
    <cellStyle name="Comma  - Style1 10" xfId="468"/>
    <cellStyle name="Comma  - Style1 11" xfId="469"/>
    <cellStyle name="Comma  - Style1 12" xfId="470"/>
    <cellStyle name="Comma  - Style1 2" xfId="471"/>
    <cellStyle name="Comma  - Style1 2 2" xfId="472"/>
    <cellStyle name="Comma  - Style1 3" xfId="473"/>
    <cellStyle name="Comma  - Style1 4" xfId="474"/>
    <cellStyle name="Comma  - Style1 5" xfId="475"/>
    <cellStyle name="Comma  - Style1 6" xfId="476"/>
    <cellStyle name="Comma  - Style1 7" xfId="477"/>
    <cellStyle name="Comma  - Style1 8" xfId="478"/>
    <cellStyle name="Comma  - Style1 9" xfId="479"/>
    <cellStyle name="Comma  - Style2" xfId="480"/>
    <cellStyle name="Comma  - Style2 10" xfId="481"/>
    <cellStyle name="Comma  - Style2 11" xfId="482"/>
    <cellStyle name="Comma  - Style2 12" xfId="483"/>
    <cellStyle name="Comma  - Style2 2" xfId="484"/>
    <cellStyle name="Comma  - Style2 2 2" xfId="485"/>
    <cellStyle name="Comma  - Style2 3" xfId="486"/>
    <cellStyle name="Comma  - Style2 4" xfId="487"/>
    <cellStyle name="Comma  - Style2 5" xfId="488"/>
    <cellStyle name="Comma  - Style2 6" xfId="489"/>
    <cellStyle name="Comma  - Style2 7" xfId="490"/>
    <cellStyle name="Comma  - Style2 8" xfId="491"/>
    <cellStyle name="Comma  - Style2 9" xfId="492"/>
    <cellStyle name="Comma  - Style3" xfId="493"/>
    <cellStyle name="Comma  - Style3 10" xfId="494"/>
    <cellStyle name="Comma  - Style3 11" xfId="495"/>
    <cellStyle name="Comma  - Style3 12" xfId="496"/>
    <cellStyle name="Comma  - Style3 2" xfId="497"/>
    <cellStyle name="Comma  - Style3 2 2" xfId="498"/>
    <cellStyle name="Comma  - Style3 3" xfId="499"/>
    <cellStyle name="Comma  - Style3 4" xfId="500"/>
    <cellStyle name="Comma  - Style3 5" xfId="501"/>
    <cellStyle name="Comma  - Style3 6" xfId="502"/>
    <cellStyle name="Comma  - Style3 7" xfId="503"/>
    <cellStyle name="Comma  - Style3 8" xfId="504"/>
    <cellStyle name="Comma  - Style3 9" xfId="505"/>
    <cellStyle name="Comma  - Style4" xfId="506"/>
    <cellStyle name="Comma  - Style4 10" xfId="507"/>
    <cellStyle name="Comma  - Style4 11" xfId="508"/>
    <cellStyle name="Comma  - Style4 12" xfId="509"/>
    <cellStyle name="Comma  - Style4 2" xfId="510"/>
    <cellStyle name="Comma  - Style4 2 2" xfId="511"/>
    <cellStyle name="Comma  - Style4 3" xfId="512"/>
    <cellStyle name="Comma  - Style4 4" xfId="513"/>
    <cellStyle name="Comma  - Style4 5" xfId="514"/>
    <cellStyle name="Comma  - Style4 6" xfId="515"/>
    <cellStyle name="Comma  - Style4 7" xfId="516"/>
    <cellStyle name="Comma  - Style4 8" xfId="517"/>
    <cellStyle name="Comma  - Style4 9" xfId="518"/>
    <cellStyle name="Comma  - Style5" xfId="519"/>
    <cellStyle name="Comma  - Style5 10" xfId="520"/>
    <cellStyle name="Comma  - Style5 11" xfId="521"/>
    <cellStyle name="Comma  - Style5 12" xfId="522"/>
    <cellStyle name="Comma  - Style5 2" xfId="523"/>
    <cellStyle name="Comma  - Style5 2 2" xfId="524"/>
    <cellStyle name="Comma  - Style5 3" xfId="525"/>
    <cellStyle name="Comma  - Style5 4" xfId="526"/>
    <cellStyle name="Comma  - Style5 5" xfId="527"/>
    <cellStyle name="Comma  - Style5 6" xfId="528"/>
    <cellStyle name="Comma  - Style5 7" xfId="529"/>
    <cellStyle name="Comma  - Style5 8" xfId="530"/>
    <cellStyle name="Comma  - Style5 9" xfId="531"/>
    <cellStyle name="Comma  - Style6" xfId="532"/>
    <cellStyle name="Comma  - Style6 10" xfId="533"/>
    <cellStyle name="Comma  - Style6 11" xfId="534"/>
    <cellStyle name="Comma  - Style6 12" xfId="535"/>
    <cellStyle name="Comma  - Style6 2" xfId="536"/>
    <cellStyle name="Comma  - Style6 2 2" xfId="537"/>
    <cellStyle name="Comma  - Style6 3" xfId="538"/>
    <cellStyle name="Comma  - Style6 4" xfId="539"/>
    <cellStyle name="Comma  - Style6 5" xfId="540"/>
    <cellStyle name="Comma  - Style6 6" xfId="541"/>
    <cellStyle name="Comma  - Style6 7" xfId="542"/>
    <cellStyle name="Comma  - Style6 8" xfId="543"/>
    <cellStyle name="Comma  - Style6 9" xfId="544"/>
    <cellStyle name="Comma  - Style7" xfId="545"/>
    <cellStyle name="Comma  - Style7 10" xfId="546"/>
    <cellStyle name="Comma  - Style7 11" xfId="547"/>
    <cellStyle name="Comma  - Style7 12" xfId="548"/>
    <cellStyle name="Comma  - Style7 2" xfId="549"/>
    <cellStyle name="Comma  - Style7 2 2" xfId="550"/>
    <cellStyle name="Comma  - Style7 3" xfId="551"/>
    <cellStyle name="Comma  - Style7 4" xfId="552"/>
    <cellStyle name="Comma  - Style7 5" xfId="553"/>
    <cellStyle name="Comma  - Style7 6" xfId="554"/>
    <cellStyle name="Comma  - Style7 7" xfId="555"/>
    <cellStyle name="Comma  - Style7 8" xfId="556"/>
    <cellStyle name="Comma  - Style7 9" xfId="557"/>
    <cellStyle name="Comma  - Style8" xfId="558"/>
    <cellStyle name="Comma  - Style8 10" xfId="559"/>
    <cellStyle name="Comma  - Style8 11" xfId="560"/>
    <cellStyle name="Comma  - Style8 12" xfId="561"/>
    <cellStyle name="Comma  - Style8 2" xfId="562"/>
    <cellStyle name="Comma  - Style8 2 2" xfId="563"/>
    <cellStyle name="Comma  - Style8 3" xfId="564"/>
    <cellStyle name="Comma  - Style8 4" xfId="565"/>
    <cellStyle name="Comma  - Style8 5" xfId="566"/>
    <cellStyle name="Comma  - Style8 6" xfId="567"/>
    <cellStyle name="Comma  - Style8 7" xfId="568"/>
    <cellStyle name="Comma  - Style8 8" xfId="569"/>
    <cellStyle name="Comma  - Style8 9" xfId="570"/>
    <cellStyle name="Comma [00]" xfId="571"/>
    <cellStyle name="Comma [00] 10" xfId="572"/>
    <cellStyle name="Comma [00] 11" xfId="573"/>
    <cellStyle name="Comma [00] 12" xfId="574"/>
    <cellStyle name="Comma [00] 2" xfId="575"/>
    <cellStyle name="Comma [00] 2 2" xfId="576"/>
    <cellStyle name="Comma [00] 3" xfId="577"/>
    <cellStyle name="Comma [00] 4" xfId="578"/>
    <cellStyle name="Comma [00] 5" xfId="579"/>
    <cellStyle name="Comma [00] 6" xfId="580"/>
    <cellStyle name="Comma [00] 7" xfId="581"/>
    <cellStyle name="Comma [00] 8" xfId="582"/>
    <cellStyle name="Comma [00] 9" xfId="583"/>
    <cellStyle name="Comma 0" xfId="584"/>
    <cellStyle name="Comma 2" xfId="585"/>
    <cellStyle name="Comma 2 10" xfId="586"/>
    <cellStyle name="Comma 2 11" xfId="587"/>
    <cellStyle name="Comma 2 12" xfId="588"/>
    <cellStyle name="Comma 2 13" xfId="589"/>
    <cellStyle name="Comma 2 2" xfId="590"/>
    <cellStyle name="Comma 2 2 2" xfId="591"/>
    <cellStyle name="Comma 2 3" xfId="592"/>
    <cellStyle name="Comma 2 4" xfId="593"/>
    <cellStyle name="Comma 2 5" xfId="594"/>
    <cellStyle name="Comma 2 6" xfId="595"/>
    <cellStyle name="Comma 2 7" xfId="596"/>
    <cellStyle name="Comma 2 8" xfId="597"/>
    <cellStyle name="Comma 2 9" xfId="598"/>
    <cellStyle name="Comma 3" xfId="599"/>
    <cellStyle name="Comma 3 2" xfId="600"/>
    <cellStyle name="Comma 4" xfId="601"/>
    <cellStyle name="COMMA, 0" xfId="602"/>
    <cellStyle name="Comma0" xfId="603"/>
    <cellStyle name="Copied" xfId="604"/>
    <cellStyle name="Currency [00]" xfId="605"/>
    <cellStyle name="Currency [00] 10" xfId="606"/>
    <cellStyle name="Currency [00] 11" xfId="607"/>
    <cellStyle name="Currency [00] 12" xfId="608"/>
    <cellStyle name="Currency [00] 2" xfId="609"/>
    <cellStyle name="Currency [00] 2 2" xfId="610"/>
    <cellStyle name="Currency [00] 3" xfId="611"/>
    <cellStyle name="Currency [00] 4" xfId="612"/>
    <cellStyle name="Currency [00] 5" xfId="613"/>
    <cellStyle name="Currency [00] 6" xfId="614"/>
    <cellStyle name="Currency [00] 7" xfId="615"/>
    <cellStyle name="Currency [00] 8" xfId="616"/>
    <cellStyle name="Currency [00] 9" xfId="617"/>
    <cellStyle name="Currency 0" xfId="618"/>
    <cellStyle name="Currency 2" xfId="619"/>
    <cellStyle name="Currency0" xfId="620"/>
    <cellStyle name="Data" xfId="621"/>
    <cellStyle name="Date" xfId="622"/>
    <cellStyle name="Date Aligned" xfId="623"/>
    <cellStyle name="Date Short" xfId="624"/>
    <cellStyle name="Date_Book11" xfId="625"/>
    <cellStyle name="Dept Heading" xfId="626"/>
    <cellStyle name="Dotted Line" xfId="627"/>
    <cellStyle name="Enter Currency (0)" xfId="628"/>
    <cellStyle name="Enter Currency (0) 10" xfId="629"/>
    <cellStyle name="Enter Currency (0) 11" xfId="630"/>
    <cellStyle name="Enter Currency (0) 12" xfId="631"/>
    <cellStyle name="Enter Currency (0) 2" xfId="632"/>
    <cellStyle name="Enter Currency (0) 2 2" xfId="633"/>
    <cellStyle name="Enter Currency (0) 3" xfId="634"/>
    <cellStyle name="Enter Currency (0) 4" xfId="635"/>
    <cellStyle name="Enter Currency (0) 5" xfId="636"/>
    <cellStyle name="Enter Currency (0) 6" xfId="637"/>
    <cellStyle name="Enter Currency (0) 7" xfId="638"/>
    <cellStyle name="Enter Currency (0) 8" xfId="639"/>
    <cellStyle name="Enter Currency (0) 9" xfId="640"/>
    <cellStyle name="Enter Currency (2)" xfId="641"/>
    <cellStyle name="Enter Currency (2) 10" xfId="642"/>
    <cellStyle name="Enter Currency (2) 11" xfId="643"/>
    <cellStyle name="Enter Currency (2) 12" xfId="644"/>
    <cellStyle name="Enter Currency (2) 2" xfId="645"/>
    <cellStyle name="Enter Currency (2) 2 2" xfId="646"/>
    <cellStyle name="Enter Currency (2) 3" xfId="647"/>
    <cellStyle name="Enter Currency (2) 4" xfId="648"/>
    <cellStyle name="Enter Currency (2) 5" xfId="649"/>
    <cellStyle name="Enter Currency (2) 6" xfId="650"/>
    <cellStyle name="Enter Currency (2) 7" xfId="651"/>
    <cellStyle name="Enter Currency (2) 8" xfId="652"/>
    <cellStyle name="Enter Currency (2) 9" xfId="653"/>
    <cellStyle name="Enter Units (0)" xfId="654"/>
    <cellStyle name="Enter Units (0) 10" xfId="655"/>
    <cellStyle name="Enter Units (0) 11" xfId="656"/>
    <cellStyle name="Enter Units (0) 12" xfId="657"/>
    <cellStyle name="Enter Units (0) 2" xfId="658"/>
    <cellStyle name="Enter Units (0) 2 2" xfId="659"/>
    <cellStyle name="Enter Units (0) 3" xfId="660"/>
    <cellStyle name="Enter Units (0) 4" xfId="661"/>
    <cellStyle name="Enter Units (0) 5" xfId="662"/>
    <cellStyle name="Enter Units (0) 6" xfId="663"/>
    <cellStyle name="Enter Units (0) 7" xfId="664"/>
    <cellStyle name="Enter Units (0) 8" xfId="665"/>
    <cellStyle name="Enter Units (0) 9" xfId="666"/>
    <cellStyle name="Enter Units (1)" xfId="667"/>
    <cellStyle name="Enter Units (1) 10" xfId="668"/>
    <cellStyle name="Enter Units (1) 11" xfId="669"/>
    <cellStyle name="Enter Units (1) 12" xfId="670"/>
    <cellStyle name="Enter Units (1) 2" xfId="671"/>
    <cellStyle name="Enter Units (1) 2 2" xfId="672"/>
    <cellStyle name="Enter Units (1) 3" xfId="673"/>
    <cellStyle name="Enter Units (1) 4" xfId="674"/>
    <cellStyle name="Enter Units (1) 5" xfId="675"/>
    <cellStyle name="Enter Units (1) 6" xfId="676"/>
    <cellStyle name="Enter Units (1) 7" xfId="677"/>
    <cellStyle name="Enter Units (1) 8" xfId="678"/>
    <cellStyle name="Enter Units (1) 9" xfId="679"/>
    <cellStyle name="Enter Units (2)" xfId="680"/>
    <cellStyle name="Enter Units (2) 10" xfId="681"/>
    <cellStyle name="Enter Units (2) 11" xfId="682"/>
    <cellStyle name="Enter Units (2) 12" xfId="683"/>
    <cellStyle name="Enter Units (2) 2" xfId="684"/>
    <cellStyle name="Enter Units (2) 2 2" xfId="685"/>
    <cellStyle name="Enter Units (2) 3" xfId="686"/>
    <cellStyle name="Enter Units (2) 4" xfId="687"/>
    <cellStyle name="Enter Units (2) 5" xfId="688"/>
    <cellStyle name="Enter Units (2) 6" xfId="689"/>
    <cellStyle name="Enter Units (2) 7" xfId="690"/>
    <cellStyle name="Enter Units (2) 8" xfId="691"/>
    <cellStyle name="Enter Units (2) 9" xfId="692"/>
    <cellStyle name="Entered" xfId="693"/>
    <cellStyle name="Euro" xfId="694"/>
    <cellStyle name="Euro 10" xfId="695"/>
    <cellStyle name="Euro 11" xfId="696"/>
    <cellStyle name="Euro 12" xfId="697"/>
    <cellStyle name="Euro 2" xfId="698"/>
    <cellStyle name="Euro 2 2" xfId="699"/>
    <cellStyle name="Euro 3" xfId="700"/>
    <cellStyle name="Euro 4" xfId="701"/>
    <cellStyle name="Euro 5" xfId="702"/>
    <cellStyle name="Euro 6" xfId="703"/>
    <cellStyle name="Euro 7" xfId="704"/>
    <cellStyle name="Euro 8" xfId="705"/>
    <cellStyle name="Euro 9" xfId="706"/>
    <cellStyle name="Explanatory Text 10" xfId="707"/>
    <cellStyle name="Explanatory Text 2" xfId="708"/>
    <cellStyle name="Explanatory Text 3" xfId="709"/>
    <cellStyle name="Explanatory Text 4" xfId="710"/>
    <cellStyle name="Explanatory Text 5" xfId="711"/>
    <cellStyle name="Explanatory Text 6" xfId="712"/>
    <cellStyle name="Explanatory Text 7" xfId="713"/>
    <cellStyle name="Explanatory Text 8" xfId="714"/>
    <cellStyle name="Explanatory Text 9" xfId="715"/>
    <cellStyle name="F2" xfId="716"/>
    <cellStyle name="F3" xfId="717"/>
    <cellStyle name="F4" xfId="718"/>
    <cellStyle name="F5" xfId="719"/>
    <cellStyle name="F6" xfId="720"/>
    <cellStyle name="F7" xfId="721"/>
    <cellStyle name="F8" xfId="722"/>
    <cellStyle name="Fixed" xfId="723"/>
    <cellStyle name="ƒnƒCƒp[ƒŠƒ“ƒN" xfId="724"/>
    <cellStyle name="Footnote" xfId="725"/>
    <cellStyle name="Good 10" xfId="726"/>
    <cellStyle name="Good 2" xfId="727"/>
    <cellStyle name="Good 2 2" xfId="728"/>
    <cellStyle name="Good 3" xfId="729"/>
    <cellStyle name="Good 4" xfId="730"/>
    <cellStyle name="Good 5" xfId="731"/>
    <cellStyle name="Good 6" xfId="732"/>
    <cellStyle name="Good 7" xfId="733"/>
    <cellStyle name="Good 8" xfId="734"/>
    <cellStyle name="Good 9" xfId="735"/>
    <cellStyle name="Grey" xfId="736"/>
    <cellStyle name="Hard Percent" xfId="737"/>
    <cellStyle name="Header" xfId="738"/>
    <cellStyle name="Header1" xfId="739"/>
    <cellStyle name="Header2" xfId="740"/>
    <cellStyle name="Heading 1 10" xfId="741"/>
    <cellStyle name="Heading 1 2" xfId="742"/>
    <cellStyle name="Heading 1 2 2" xfId="743"/>
    <cellStyle name="Heading 1 3" xfId="744"/>
    <cellStyle name="Heading 1 4" xfId="745"/>
    <cellStyle name="Heading 1 5" xfId="746"/>
    <cellStyle name="Heading 1 6" xfId="747"/>
    <cellStyle name="Heading 1 7" xfId="748"/>
    <cellStyle name="Heading 1 8" xfId="749"/>
    <cellStyle name="Heading 1 9" xfId="750"/>
    <cellStyle name="Heading 2 10" xfId="751"/>
    <cellStyle name="Heading 2 2" xfId="752"/>
    <cellStyle name="Heading 2 2 2" xfId="753"/>
    <cellStyle name="Heading 2 3" xfId="754"/>
    <cellStyle name="Heading 2 4" xfId="755"/>
    <cellStyle name="Heading 2 5" xfId="756"/>
    <cellStyle name="Heading 2 6" xfId="757"/>
    <cellStyle name="Heading 2 7" xfId="758"/>
    <cellStyle name="Heading 2 8" xfId="759"/>
    <cellStyle name="Heading 2 9" xfId="760"/>
    <cellStyle name="Heading 3 10" xfId="761"/>
    <cellStyle name="Heading 3 2" xfId="762"/>
    <cellStyle name="Heading 3 2 2" xfId="763"/>
    <cellStyle name="Heading 3 3" xfId="764"/>
    <cellStyle name="Heading 3 4" xfId="765"/>
    <cellStyle name="Heading 3 5" xfId="766"/>
    <cellStyle name="Heading 3 6" xfId="767"/>
    <cellStyle name="Heading 3 7" xfId="768"/>
    <cellStyle name="Heading 3 8" xfId="769"/>
    <cellStyle name="Heading 3 9" xfId="770"/>
    <cellStyle name="Heading 4 10" xfId="771"/>
    <cellStyle name="Heading 4 2" xfId="772"/>
    <cellStyle name="Heading 4 2 2" xfId="773"/>
    <cellStyle name="Heading 4 3" xfId="774"/>
    <cellStyle name="Heading 4 4" xfId="775"/>
    <cellStyle name="Heading 4 5" xfId="776"/>
    <cellStyle name="Heading 4 6" xfId="777"/>
    <cellStyle name="Heading 4 7" xfId="778"/>
    <cellStyle name="Heading 4 8" xfId="779"/>
    <cellStyle name="Heading 4 9" xfId="780"/>
    <cellStyle name="HEADINGS" xfId="781"/>
    <cellStyle name="HEADINGSTOP" xfId="782"/>
    <cellStyle name="Input [yellow]" xfId="783"/>
    <cellStyle name="Input 10" xfId="784"/>
    <cellStyle name="Input 10 2" xfId="785"/>
    <cellStyle name="Input 10 3" xfId="786"/>
    <cellStyle name="Input 10 4" xfId="787"/>
    <cellStyle name="Input 10 5" xfId="788"/>
    <cellStyle name="Input 2" xfId="789"/>
    <cellStyle name="Input 2 2" xfId="790"/>
    <cellStyle name="Input 2 3" xfId="791"/>
    <cellStyle name="Input 2 4" xfId="792"/>
    <cellStyle name="Input 2 5" xfId="793"/>
    <cellStyle name="Input 2 6" xfId="794"/>
    <cellStyle name="Input 3" xfId="795"/>
    <cellStyle name="Input 3 2" xfId="796"/>
    <cellStyle name="Input 3 3" xfId="797"/>
    <cellStyle name="Input 3 4" xfId="798"/>
    <cellStyle name="Input 3 5" xfId="799"/>
    <cellStyle name="Input 4" xfId="800"/>
    <cellStyle name="Input 4 2" xfId="801"/>
    <cellStyle name="Input 4 3" xfId="802"/>
    <cellStyle name="Input 4 4" xfId="803"/>
    <cellStyle name="Input 4 5" xfId="804"/>
    <cellStyle name="Input 5" xfId="805"/>
    <cellStyle name="Input 5 2" xfId="806"/>
    <cellStyle name="Input 5 3" xfId="807"/>
    <cellStyle name="Input 5 4" xfId="808"/>
    <cellStyle name="Input 5 5" xfId="809"/>
    <cellStyle name="Input 6" xfId="810"/>
    <cellStyle name="Input 6 2" xfId="811"/>
    <cellStyle name="Input 6 3" xfId="812"/>
    <cellStyle name="Input 6 4" xfId="813"/>
    <cellStyle name="Input 6 5" xfId="814"/>
    <cellStyle name="Input 7" xfId="815"/>
    <cellStyle name="Input 7 2" xfId="816"/>
    <cellStyle name="Input 7 3" xfId="817"/>
    <cellStyle name="Input 7 4" xfId="818"/>
    <cellStyle name="Input 7 5" xfId="819"/>
    <cellStyle name="Input 8" xfId="820"/>
    <cellStyle name="Input 8 2" xfId="821"/>
    <cellStyle name="Input 8 3" xfId="822"/>
    <cellStyle name="Input 8 4" xfId="823"/>
    <cellStyle name="Input 8 5" xfId="824"/>
    <cellStyle name="Input 9" xfId="825"/>
    <cellStyle name="Input 9 2" xfId="826"/>
    <cellStyle name="Input 9 3" xfId="827"/>
    <cellStyle name="Input 9 4" xfId="828"/>
    <cellStyle name="Input 9 5" xfId="829"/>
    <cellStyle name="Link Currency (0)" xfId="830"/>
    <cellStyle name="Link Currency (0) 10" xfId="831"/>
    <cellStyle name="Link Currency (0) 11" xfId="832"/>
    <cellStyle name="Link Currency (0) 12" xfId="833"/>
    <cellStyle name="Link Currency (0) 2" xfId="834"/>
    <cellStyle name="Link Currency (0) 2 2" xfId="835"/>
    <cellStyle name="Link Currency (0) 3" xfId="836"/>
    <cellStyle name="Link Currency (0) 4" xfId="837"/>
    <cellStyle name="Link Currency (0) 5" xfId="838"/>
    <cellStyle name="Link Currency (0) 6" xfId="839"/>
    <cellStyle name="Link Currency (0) 7" xfId="840"/>
    <cellStyle name="Link Currency (0) 8" xfId="841"/>
    <cellStyle name="Link Currency (0) 9" xfId="842"/>
    <cellStyle name="Link Currency (2)" xfId="843"/>
    <cellStyle name="Link Currency (2) 10" xfId="844"/>
    <cellStyle name="Link Currency (2) 11" xfId="845"/>
    <cellStyle name="Link Currency (2) 12" xfId="846"/>
    <cellStyle name="Link Currency (2) 2" xfId="847"/>
    <cellStyle name="Link Currency (2) 2 2" xfId="848"/>
    <cellStyle name="Link Currency (2) 3" xfId="849"/>
    <cellStyle name="Link Currency (2) 4" xfId="850"/>
    <cellStyle name="Link Currency (2) 5" xfId="851"/>
    <cellStyle name="Link Currency (2) 6" xfId="852"/>
    <cellStyle name="Link Currency (2) 7" xfId="853"/>
    <cellStyle name="Link Currency (2) 8" xfId="854"/>
    <cellStyle name="Link Currency (2) 9" xfId="855"/>
    <cellStyle name="Link Units (0)" xfId="856"/>
    <cellStyle name="Link Units (0) 10" xfId="857"/>
    <cellStyle name="Link Units (0) 11" xfId="858"/>
    <cellStyle name="Link Units (0) 12" xfId="859"/>
    <cellStyle name="Link Units (0) 2" xfId="860"/>
    <cellStyle name="Link Units (0) 2 2" xfId="861"/>
    <cellStyle name="Link Units (0) 3" xfId="862"/>
    <cellStyle name="Link Units (0) 4" xfId="863"/>
    <cellStyle name="Link Units (0) 5" xfId="864"/>
    <cellStyle name="Link Units (0) 6" xfId="865"/>
    <cellStyle name="Link Units (0) 7" xfId="866"/>
    <cellStyle name="Link Units (0) 8" xfId="867"/>
    <cellStyle name="Link Units (0) 9" xfId="868"/>
    <cellStyle name="Link Units (1)" xfId="869"/>
    <cellStyle name="Link Units (1) 10" xfId="870"/>
    <cellStyle name="Link Units (1) 11" xfId="871"/>
    <cellStyle name="Link Units (1) 12" xfId="872"/>
    <cellStyle name="Link Units (1) 2" xfId="873"/>
    <cellStyle name="Link Units (1) 2 2" xfId="874"/>
    <cellStyle name="Link Units (1) 3" xfId="875"/>
    <cellStyle name="Link Units (1) 4" xfId="876"/>
    <cellStyle name="Link Units (1) 5" xfId="877"/>
    <cellStyle name="Link Units (1) 6" xfId="878"/>
    <cellStyle name="Link Units (1) 7" xfId="879"/>
    <cellStyle name="Link Units (1) 8" xfId="880"/>
    <cellStyle name="Link Units (1) 9" xfId="881"/>
    <cellStyle name="Link Units (2)" xfId="882"/>
    <cellStyle name="Link Units (2) 10" xfId="883"/>
    <cellStyle name="Link Units (2) 11" xfId="884"/>
    <cellStyle name="Link Units (2) 12" xfId="885"/>
    <cellStyle name="Link Units (2) 2" xfId="886"/>
    <cellStyle name="Link Units (2) 2 2" xfId="887"/>
    <cellStyle name="Link Units (2) 3" xfId="888"/>
    <cellStyle name="Link Units (2) 4" xfId="889"/>
    <cellStyle name="Link Units (2) 5" xfId="890"/>
    <cellStyle name="Link Units (2) 6" xfId="891"/>
    <cellStyle name="Link Units (2) 7" xfId="892"/>
    <cellStyle name="Link Units (2) 8" xfId="893"/>
    <cellStyle name="Link Units (2) 9" xfId="894"/>
    <cellStyle name="Linked Cell 10" xfId="895"/>
    <cellStyle name="Linked Cell 2" xfId="896"/>
    <cellStyle name="Linked Cell 2 2" xfId="897"/>
    <cellStyle name="Linked Cell 3" xfId="898"/>
    <cellStyle name="Linked Cell 4" xfId="899"/>
    <cellStyle name="Linked Cell 5" xfId="900"/>
    <cellStyle name="Linked Cell 6" xfId="901"/>
    <cellStyle name="Linked Cell 7" xfId="902"/>
    <cellStyle name="Linked Cell 8" xfId="903"/>
    <cellStyle name="Linked Cell 9" xfId="904"/>
    <cellStyle name="Millares 2" xfId="905"/>
    <cellStyle name="Millares 3" xfId="906"/>
    <cellStyle name="Milliers [0]_EDYAN" xfId="907"/>
    <cellStyle name="Milliers_EDYAN" xfId="908"/>
    <cellStyle name="Monétaire [0]_EDYAN" xfId="909"/>
    <cellStyle name="Monétaire_EDYAN" xfId="910"/>
    <cellStyle name="Multiple" xfId="911"/>
    <cellStyle name="Neutral 10" xfId="912"/>
    <cellStyle name="Neutral 2" xfId="913"/>
    <cellStyle name="Neutral 2 2" xfId="914"/>
    <cellStyle name="Neutral 3" xfId="915"/>
    <cellStyle name="Neutral 4" xfId="916"/>
    <cellStyle name="Neutral 5" xfId="917"/>
    <cellStyle name="Neutral 6" xfId="918"/>
    <cellStyle name="Neutral 7" xfId="919"/>
    <cellStyle name="Neutral 8" xfId="920"/>
    <cellStyle name="Neutral 9" xfId="921"/>
    <cellStyle name="Normal" xfId="0" builtinId="0"/>
    <cellStyle name="Normal - Style1" xfId="922"/>
    <cellStyle name="Normal - Style1 10" xfId="923"/>
    <cellStyle name="Normal - Style1 11" xfId="924"/>
    <cellStyle name="Normal - Style1 12" xfId="925"/>
    <cellStyle name="Normal - Style1 2" xfId="926"/>
    <cellStyle name="Normal - Style1 2 2" xfId="927"/>
    <cellStyle name="Normal - Style1 3" xfId="928"/>
    <cellStyle name="Normal - Style1 4" xfId="929"/>
    <cellStyle name="Normal - Style1 5" xfId="930"/>
    <cellStyle name="Normal - Style1 6" xfId="931"/>
    <cellStyle name="Normal - Style1 7" xfId="932"/>
    <cellStyle name="Normal - Style1 8" xfId="933"/>
    <cellStyle name="Normal - Style1 9" xfId="934"/>
    <cellStyle name="Normal - Style2" xfId="935"/>
    <cellStyle name="Normal - Style3" xfId="936"/>
    <cellStyle name="Normal - Style4" xfId="937"/>
    <cellStyle name="Normal - Style5" xfId="938"/>
    <cellStyle name="Normal - Style6" xfId="939"/>
    <cellStyle name="Normal - Style7" xfId="940"/>
    <cellStyle name="Normal - Style8" xfId="941"/>
    <cellStyle name="Normal 10" xfId="942"/>
    <cellStyle name="Normal 10 2" xfId="943"/>
    <cellStyle name="Normal 11" xfId="944"/>
    <cellStyle name="Normal 11 2" xfId="945"/>
    <cellStyle name="Normal 11 3" xfId="946"/>
    <cellStyle name="Normal 12" xfId="947"/>
    <cellStyle name="Normal 12 2" xfId="948"/>
    <cellStyle name="Normal 13" xfId="949"/>
    <cellStyle name="Normal 13 2" xfId="950"/>
    <cellStyle name="Normal 14" xfId="951"/>
    <cellStyle name="Normal 14 2" xfId="952"/>
    <cellStyle name="Normal 15" xfId="953"/>
    <cellStyle name="Normal 15 2" xfId="954"/>
    <cellStyle name="Normal 16" xfId="955"/>
    <cellStyle name="Normal 16 2" xfId="956"/>
    <cellStyle name="Normal 17" xfId="957"/>
    <cellStyle name="Normal 17 2" xfId="958"/>
    <cellStyle name="Normal 18" xfId="959"/>
    <cellStyle name="Normal 18 2" xfId="960"/>
    <cellStyle name="Normal 19" xfId="961"/>
    <cellStyle name="Normal 19 2" xfId="962"/>
    <cellStyle name="Normal 2" xfId="963"/>
    <cellStyle name="Normal 2 10" xfId="964"/>
    <cellStyle name="Normal 2 10 2" xfId="965"/>
    <cellStyle name="Normal 2 10 3" xfId="966"/>
    <cellStyle name="Normal 2 10 4" xfId="967"/>
    <cellStyle name="Normal 2 10 5" xfId="968"/>
    <cellStyle name="Normal 2 10 6" xfId="969"/>
    <cellStyle name="Normal 2 10 7" xfId="970"/>
    <cellStyle name="Normal 2 11" xfId="971"/>
    <cellStyle name="Normal 2 11 2" xfId="972"/>
    <cellStyle name="Normal 2 12" xfId="973"/>
    <cellStyle name="Normal 2 12 2" xfId="974"/>
    <cellStyle name="Normal 2 13" xfId="975"/>
    <cellStyle name="Normal 2 13 2" xfId="976"/>
    <cellStyle name="Normal 2 14" xfId="977"/>
    <cellStyle name="Normal 2 15" xfId="978"/>
    <cellStyle name="Normal 2 16" xfId="979"/>
    <cellStyle name="Normal 2 17" xfId="980"/>
    <cellStyle name="Normal 2 18" xfId="981"/>
    <cellStyle name="Normal 2 19" xfId="982"/>
    <cellStyle name="Normal 2 2" xfId="983"/>
    <cellStyle name="Normal 2 2 2" xfId="984"/>
    <cellStyle name="Normal 2 2 2 2" xfId="985"/>
    <cellStyle name="Normal 2 2 2 2 2" xfId="986"/>
    <cellStyle name="Normal 2 2 2 2 2 2" xfId="987"/>
    <cellStyle name="Normal 2 2 2 2 2 2 2" xfId="988"/>
    <cellStyle name="Normal 2 2 2 2 2 2 2 2" xfId="989"/>
    <cellStyle name="Normal 2 2 2 2 2 2 2 2 2" xfId="990"/>
    <cellStyle name="Normal 2 2 2 2 2 2 2 2 2 2" xfId="991"/>
    <cellStyle name="Normal 2 2 2 2 2 2 2 2 2 2 2" xfId="992"/>
    <cellStyle name="Normal 2 2 2 2 2 2 2 3" xfId="993"/>
    <cellStyle name="Normal 2 2 2 2 2 2 2 4" xfId="994"/>
    <cellStyle name="Normal 2 2 2 2 2 2 2 5" xfId="995"/>
    <cellStyle name="Normal 2 2 2 2 2 2 3" xfId="996"/>
    <cellStyle name="Normal 2 2 2 2 2 2 3 2" xfId="997"/>
    <cellStyle name="Normal 2 2 2 2 2 2 4" xfId="998"/>
    <cellStyle name="Normal 2 2 2 2 2 2 5" xfId="999"/>
    <cellStyle name="Normal 2 2 2 2 2 3" xfId="1000"/>
    <cellStyle name="Normal 2 2 2 2 2 3 2" xfId="1001"/>
    <cellStyle name="Normal 2 2 2 2 2 4" xfId="1002"/>
    <cellStyle name="Normal 2 2 2 2 2 5" xfId="1003"/>
    <cellStyle name="Normal 2 2 2 2 3" xfId="1004"/>
    <cellStyle name="Normal 2 2 2 2 4" xfId="1005"/>
    <cellStyle name="Normal 2 2 2 2 4 2" xfId="1006"/>
    <cellStyle name="Normal 2 2 2 2 5" xfId="1007"/>
    <cellStyle name="Normal 2 2 2 2 6" xfId="1008"/>
    <cellStyle name="Normal 2 2 2 3" xfId="1009"/>
    <cellStyle name="Normal 2 2 2 3 2" xfId="1010"/>
    <cellStyle name="Normal 2 2 2 3 2 2" xfId="1011"/>
    <cellStyle name="Normal 2 2 2 3 2 3" xfId="1012"/>
    <cellStyle name="Normal 2 2 2 3 2 4" xfId="1013"/>
    <cellStyle name="Normal 2 2 2 3 2 5" xfId="1014"/>
    <cellStyle name="Normal 2 2 2 3 3" xfId="1015"/>
    <cellStyle name="Normal 2 2 2 3 4" xfId="1016"/>
    <cellStyle name="Normal 2 2 2 3 5" xfId="1017"/>
    <cellStyle name="Normal 2 2 2 4" xfId="1018"/>
    <cellStyle name="Normal 2 2 2 4 2" xfId="1019"/>
    <cellStyle name="Normal 2 2 2 5" xfId="1020"/>
    <cellStyle name="Normal 2 2 2 5 2" xfId="1021"/>
    <cellStyle name="Normal 2 2 2 6" xfId="1022"/>
    <cellStyle name="Normal 2 2 3" xfId="1023"/>
    <cellStyle name="Normal 2 2 3 2" xfId="1024"/>
    <cellStyle name="Normal 2 2 3 2 2" xfId="1025"/>
    <cellStyle name="Normal 2 2 3 2 2 2" xfId="1026"/>
    <cellStyle name="Normal 2 2 3 2 2 2 2" xfId="1027"/>
    <cellStyle name="Normal 2 2 3 2 2 3" xfId="1028"/>
    <cellStyle name="Normal 2 2 3 2 2 4" xfId="1029"/>
    <cellStyle name="Normal 2 2 3 2 2 5" xfId="1030"/>
    <cellStyle name="Normal 2 2 3 2 3" xfId="1031"/>
    <cellStyle name="Normal 2 2 3 2 4" xfId="1032"/>
    <cellStyle name="Normal 2 2 3 2 5" xfId="1033"/>
    <cellStyle name="Normal 2 2 3 3" xfId="1034"/>
    <cellStyle name="Normal 2 2 3 4" xfId="1035"/>
    <cellStyle name="Normal 2 2 3 5" xfId="1036"/>
    <cellStyle name="Normal 2 2 4" xfId="1037"/>
    <cellStyle name="Normal 2 2 4 2" xfId="1038"/>
    <cellStyle name="Normal 2 2 4 3" xfId="1039"/>
    <cellStyle name="Normal 2 2 5" xfId="1040"/>
    <cellStyle name="Normal 2 2 5 2" xfId="1041"/>
    <cellStyle name="Normal 2 2 5 3" xfId="1042"/>
    <cellStyle name="Normal 2 2 6" xfId="1043"/>
    <cellStyle name="Normal 2 2 6 2" xfId="1044"/>
    <cellStyle name="Normal 2 2 7" xfId="1045"/>
    <cellStyle name="Normal 2 2 7 2" xfId="1046"/>
    <cellStyle name="Normal 2 2 8" xfId="1047"/>
    <cellStyle name="Normal 2 20" xfId="1048"/>
    <cellStyle name="Normal 2 21" xfId="1049"/>
    <cellStyle name="Normal 2 22" xfId="1050"/>
    <cellStyle name="Normal 2 23" xfId="1051"/>
    <cellStyle name="Normal 2 24" xfId="1052"/>
    <cellStyle name="Normal 2 25" xfId="1053"/>
    <cellStyle name="Normal 2 26" xfId="1054"/>
    <cellStyle name="Normal 2 3" xfId="1055"/>
    <cellStyle name="Normal 2 3 2" xfId="1056"/>
    <cellStyle name="Normal 2 3 2 2" xfId="1057"/>
    <cellStyle name="Normal 2 3 2 2 2" xfId="1058"/>
    <cellStyle name="Normal 2 3 2 2 2 2" xfId="1059"/>
    <cellStyle name="Normal 2 3 2 2 3" xfId="1060"/>
    <cellStyle name="Normal 2 3 2 2 4" xfId="1061"/>
    <cellStyle name="Normal 2 3 2 2 5" xfId="1062"/>
    <cellStyle name="Normal 2 3 2 3" xfId="1063"/>
    <cellStyle name="Normal 2 3 2 4" xfId="1064"/>
    <cellStyle name="Normal 2 3 2 5" xfId="1065"/>
    <cellStyle name="Normal 2 3 2 6" xfId="1066"/>
    <cellStyle name="Normal 2 3 3" xfId="1067"/>
    <cellStyle name="Normal 2 3 4" xfId="1068"/>
    <cellStyle name="Normal 2 3 4 2" xfId="1069"/>
    <cellStyle name="Normal 2 3 5" xfId="1070"/>
    <cellStyle name="Normal 2 4" xfId="1071"/>
    <cellStyle name="Normal 2 4 2" xfId="1072"/>
    <cellStyle name="Normal 2 4 2 2" xfId="1073"/>
    <cellStyle name="Normal 2 4 3" xfId="1074"/>
    <cellStyle name="Normal 2 4 4" xfId="1075"/>
    <cellStyle name="Normal 2 4 5" xfId="1076"/>
    <cellStyle name="Normal 2 4 6" xfId="1077"/>
    <cellStyle name="Normal 2 5" xfId="1078"/>
    <cellStyle name="Normal 2 5 2" xfId="1079"/>
    <cellStyle name="Normal 2 5 2 2" xfId="1080"/>
    <cellStyle name="Normal 2 6" xfId="1081"/>
    <cellStyle name="Normal 2 6 2" xfId="1082"/>
    <cellStyle name="Normal 2 6 3" xfId="1083"/>
    <cellStyle name="Normal 2 7" xfId="1084"/>
    <cellStyle name="Normal 2 7 2" xfId="1085"/>
    <cellStyle name="Normal 2 8" xfId="1086"/>
    <cellStyle name="Normal 2 8 2" xfId="1087"/>
    <cellStyle name="Normal 2 9" xfId="1088"/>
    <cellStyle name="Normal 2 9 2" xfId="1089"/>
    <cellStyle name="Normal 20" xfId="1090"/>
    <cellStyle name="Normal 20 2" xfId="1091"/>
    <cellStyle name="Normal 21" xfId="1092"/>
    <cellStyle name="Normal 22" xfId="1093"/>
    <cellStyle name="Normal 23" xfId="1094"/>
    <cellStyle name="Normal 24" xfId="1095"/>
    <cellStyle name="Normal 25" xfId="1096"/>
    <cellStyle name="Normal 26" xfId="1097"/>
    <cellStyle name="Normal 27" xfId="1098"/>
    <cellStyle name="Normal 27 10" xfId="1099"/>
    <cellStyle name="Normal 27 11" xfId="1100"/>
    <cellStyle name="Normal 27 2" xfId="1101"/>
    <cellStyle name="Normal 27 3" xfId="1102"/>
    <cellStyle name="Normal 27 4" xfId="1103"/>
    <cellStyle name="Normal 27 5" xfId="1104"/>
    <cellStyle name="Normal 27 6" xfId="1105"/>
    <cellStyle name="Normal 27 7" xfId="1106"/>
    <cellStyle name="Normal 27 8" xfId="1107"/>
    <cellStyle name="Normal 27 9" xfId="1108"/>
    <cellStyle name="Normal 28" xfId="1109"/>
    <cellStyle name="Normal 29" xfId="1110"/>
    <cellStyle name="Normal 3" xfId="1111"/>
    <cellStyle name="Normal 3 2" xfId="1112"/>
    <cellStyle name="Normal 3 2 2" xfId="1113"/>
    <cellStyle name="Normal 3 2 2 2" xfId="1114"/>
    <cellStyle name="Normal 3 2 2 3" xfId="1115"/>
    <cellStyle name="Normal 3 2 3" xfId="1116"/>
    <cellStyle name="Normal 3 2 4" xfId="1117"/>
    <cellStyle name="Normal 3 2 5" xfId="1118"/>
    <cellStyle name="Normal 3 2 6" xfId="1119"/>
    <cellStyle name="Normal 3 2 7" xfId="1120"/>
    <cellStyle name="Normal 3 3" xfId="1121"/>
    <cellStyle name="Normal 3 3 2" xfId="1122"/>
    <cellStyle name="Normal 3 3 2 2" xfId="1123"/>
    <cellStyle name="Normal 3 3 3" xfId="1124"/>
    <cellStyle name="Normal 3 3 4" xfId="1125"/>
    <cellStyle name="Normal 3 4" xfId="1126"/>
    <cellStyle name="Normal 3 4 2" xfId="1127"/>
    <cellStyle name="Normal 3 4 2 2" xfId="1128"/>
    <cellStyle name="Normal 3 4 3" xfId="1129"/>
    <cellStyle name="Normal 3 4 4" xfId="1130"/>
    <cellStyle name="Normal 3 5" xfId="1131"/>
    <cellStyle name="Normal 3 5 2" xfId="1132"/>
    <cellStyle name="Normal 3 5 3" xfId="1133"/>
    <cellStyle name="Normal 3 6" xfId="1134"/>
    <cellStyle name="Normal 3 6 2" xfId="1135"/>
    <cellStyle name="Normal 3 7" xfId="1136"/>
    <cellStyle name="Normal 3 7 2" xfId="1137"/>
    <cellStyle name="Normal 3 8" xfId="1138"/>
    <cellStyle name="Normal 3 9" xfId="1139"/>
    <cellStyle name="Normal 30" xfId="1140"/>
    <cellStyle name="Normal 31" xfId="1141"/>
    <cellStyle name="Normal 32" xfId="1142"/>
    <cellStyle name="Normal 33" xfId="1143"/>
    <cellStyle name="Normal 34" xfId="1144"/>
    <cellStyle name="Normal 4" xfId="1145"/>
    <cellStyle name="Normal 4 2" xfId="1146"/>
    <cellStyle name="Normal 4 2 2" xfId="1147"/>
    <cellStyle name="Normal 4 3" xfId="1148"/>
    <cellStyle name="Normal 4 4" xfId="1149"/>
    <cellStyle name="Normal 5" xfId="1150"/>
    <cellStyle name="Normal 5 2" xfId="1151"/>
    <cellStyle name="Normal 5 3" xfId="1152"/>
    <cellStyle name="Normal 6" xfId="1153"/>
    <cellStyle name="Normal 6 2" xfId="1154"/>
    <cellStyle name="Normal 7" xfId="1155"/>
    <cellStyle name="Normal 7 2" xfId="1156"/>
    <cellStyle name="Normal 7 3" xfId="1157"/>
    <cellStyle name="Normal 7 4" xfId="1158"/>
    <cellStyle name="Normal 8" xfId="1159"/>
    <cellStyle name="Normal 8 2" xfId="1160"/>
    <cellStyle name="Normal 8 3" xfId="1161"/>
    <cellStyle name="Normal 9" xfId="1162"/>
    <cellStyle name="Normal 9 2" xfId="1163"/>
    <cellStyle name="Normal 9 3" xfId="1164"/>
    <cellStyle name="Note 10" xfId="1165"/>
    <cellStyle name="Note 10 2" xfId="1166"/>
    <cellStyle name="Note 10 3" xfId="1167"/>
    <cellStyle name="Note 10 4" xfId="1168"/>
    <cellStyle name="Note 10 5" xfId="1169"/>
    <cellStyle name="Note 2" xfId="1170"/>
    <cellStyle name="Note 2 2" xfId="1171"/>
    <cellStyle name="Note 2 3" xfId="1172"/>
    <cellStyle name="Note 2 4" xfId="1173"/>
    <cellStyle name="Note 2 5" xfId="1174"/>
    <cellStyle name="Note 2 6" xfId="1175"/>
    <cellStyle name="Note 3" xfId="1176"/>
    <cellStyle name="Note 3 2" xfId="1177"/>
    <cellStyle name="Note 3 3" xfId="1178"/>
    <cellStyle name="Note 3 4" xfId="1179"/>
    <cellStyle name="Note 3 5" xfId="1180"/>
    <cellStyle name="Note 4" xfId="1181"/>
    <cellStyle name="Note 4 2" xfId="1182"/>
    <cellStyle name="Note 4 3" xfId="1183"/>
    <cellStyle name="Note 4 4" xfId="1184"/>
    <cellStyle name="Note 4 5" xfId="1185"/>
    <cellStyle name="Note 5" xfId="1186"/>
    <cellStyle name="Note 5 2" xfId="1187"/>
    <cellStyle name="Note 5 3" xfId="1188"/>
    <cellStyle name="Note 5 4" xfId="1189"/>
    <cellStyle name="Note 5 5" xfId="1190"/>
    <cellStyle name="Note 6" xfId="1191"/>
    <cellStyle name="Note 6 2" xfId="1192"/>
    <cellStyle name="Note 6 3" xfId="1193"/>
    <cellStyle name="Note 6 4" xfId="1194"/>
    <cellStyle name="Note 6 5" xfId="1195"/>
    <cellStyle name="Note 7" xfId="1196"/>
    <cellStyle name="Note 7 2" xfId="1197"/>
    <cellStyle name="Note 7 3" xfId="1198"/>
    <cellStyle name="Note 7 4" xfId="1199"/>
    <cellStyle name="Note 7 5" xfId="1200"/>
    <cellStyle name="Note 8" xfId="1201"/>
    <cellStyle name="Note 8 2" xfId="1202"/>
    <cellStyle name="Note 8 3" xfId="1203"/>
    <cellStyle name="Note 8 4" xfId="1204"/>
    <cellStyle name="Note 8 5" xfId="1205"/>
    <cellStyle name="Note 9" xfId="1206"/>
    <cellStyle name="Note 9 2" xfId="1207"/>
    <cellStyle name="Note 9 3" xfId="1208"/>
    <cellStyle name="Note 9 4" xfId="1209"/>
    <cellStyle name="Note 9 5" xfId="1210"/>
    <cellStyle name="Œ…‹æØ‚è [0.00]_# of Branches '98 to '01" xfId="1211"/>
    <cellStyle name="Œ…‹æØ‚è_# of Branches '98 to '01" xfId="1212"/>
    <cellStyle name="Output 10" xfId="1213"/>
    <cellStyle name="Output 10 2" xfId="1214"/>
    <cellStyle name="Output 10 3" xfId="1215"/>
    <cellStyle name="Output 10 4" xfId="1216"/>
    <cellStyle name="Output 10 5" xfId="1217"/>
    <cellStyle name="Output 2" xfId="1218"/>
    <cellStyle name="Output 2 2" xfId="1219"/>
    <cellStyle name="Output 2 3" xfId="1220"/>
    <cellStyle name="Output 2 4" xfId="1221"/>
    <cellStyle name="Output 2 5" xfId="1222"/>
    <cellStyle name="Output 2 6" xfId="1223"/>
    <cellStyle name="Output 3" xfId="1224"/>
    <cellStyle name="Output 3 2" xfId="1225"/>
    <cellStyle name="Output 3 3" xfId="1226"/>
    <cellStyle name="Output 3 4" xfId="1227"/>
    <cellStyle name="Output 3 5" xfId="1228"/>
    <cellStyle name="Output 4" xfId="1229"/>
    <cellStyle name="Output 4 2" xfId="1230"/>
    <cellStyle name="Output 4 3" xfId="1231"/>
    <cellStyle name="Output 4 4" xfId="1232"/>
    <cellStyle name="Output 4 5" xfId="1233"/>
    <cellStyle name="Output 5" xfId="1234"/>
    <cellStyle name="Output 5 2" xfId="1235"/>
    <cellStyle name="Output 5 3" xfId="1236"/>
    <cellStyle name="Output 5 4" xfId="1237"/>
    <cellStyle name="Output 5 5" xfId="1238"/>
    <cellStyle name="Output 6" xfId="1239"/>
    <cellStyle name="Output 6 2" xfId="1240"/>
    <cellStyle name="Output 6 3" xfId="1241"/>
    <cellStyle name="Output 6 4" xfId="1242"/>
    <cellStyle name="Output 6 5" xfId="1243"/>
    <cellStyle name="Output 7" xfId="1244"/>
    <cellStyle name="Output 7 2" xfId="1245"/>
    <cellStyle name="Output 7 3" xfId="1246"/>
    <cellStyle name="Output 7 4" xfId="1247"/>
    <cellStyle name="Output 7 5" xfId="1248"/>
    <cellStyle name="Output 8" xfId="1249"/>
    <cellStyle name="Output 8 2" xfId="1250"/>
    <cellStyle name="Output 8 3" xfId="1251"/>
    <cellStyle name="Output 8 4" xfId="1252"/>
    <cellStyle name="Output 8 5" xfId="1253"/>
    <cellStyle name="Output 9" xfId="1254"/>
    <cellStyle name="Output 9 2" xfId="1255"/>
    <cellStyle name="Output 9 3" xfId="1256"/>
    <cellStyle name="Output 9 4" xfId="1257"/>
    <cellStyle name="Output 9 5" xfId="1258"/>
    <cellStyle name="Page Number" xfId="1259"/>
    <cellStyle name="per.style" xfId="1260"/>
    <cellStyle name="Percent" xfId="2" builtinId="5"/>
    <cellStyle name="Percent [0]" xfId="1261"/>
    <cellStyle name="Percent [0] 10" xfId="1262"/>
    <cellStyle name="Percent [0] 11" xfId="1263"/>
    <cellStyle name="Percent [0] 12" xfId="1264"/>
    <cellStyle name="Percent [0] 2" xfId="1265"/>
    <cellStyle name="Percent [0] 2 2" xfId="1266"/>
    <cellStyle name="Percent [0] 3" xfId="1267"/>
    <cellStyle name="Percent [0] 4" xfId="1268"/>
    <cellStyle name="Percent [0] 5" xfId="1269"/>
    <cellStyle name="Percent [0] 6" xfId="1270"/>
    <cellStyle name="Percent [0] 7" xfId="1271"/>
    <cellStyle name="Percent [0] 8" xfId="1272"/>
    <cellStyle name="Percent [0] 9" xfId="1273"/>
    <cellStyle name="Percent [00]" xfId="1274"/>
    <cellStyle name="Percent [00] 10" xfId="1275"/>
    <cellStyle name="Percent [00] 11" xfId="1276"/>
    <cellStyle name="Percent [00] 12" xfId="1277"/>
    <cellStyle name="Percent [00] 2" xfId="1278"/>
    <cellStyle name="Percent [00] 2 2" xfId="1279"/>
    <cellStyle name="Percent [00] 3" xfId="1280"/>
    <cellStyle name="Percent [00] 4" xfId="1281"/>
    <cellStyle name="Percent [00] 5" xfId="1282"/>
    <cellStyle name="Percent [00] 6" xfId="1283"/>
    <cellStyle name="Percent [00] 7" xfId="1284"/>
    <cellStyle name="Percent [00] 8" xfId="1285"/>
    <cellStyle name="Percent [00] 9" xfId="1286"/>
    <cellStyle name="Percent [2]" xfId="1287"/>
    <cellStyle name="Percent 2" xfId="1288"/>
    <cellStyle name="Percent 2 2" xfId="1289"/>
    <cellStyle name="Percent 3" xfId="1290"/>
    <cellStyle name="Percent 4" xfId="1291"/>
    <cellStyle name="Percent 7" xfId="1292"/>
    <cellStyle name="Porcentual 2" xfId="1293"/>
    <cellStyle name="Porcentual 3" xfId="1294"/>
    <cellStyle name="PrePop Currency (0)" xfId="1295"/>
    <cellStyle name="PrePop Currency (0) 10" xfId="1296"/>
    <cellStyle name="PrePop Currency (0) 11" xfId="1297"/>
    <cellStyle name="PrePop Currency (0) 12" xfId="1298"/>
    <cellStyle name="PrePop Currency (0) 2" xfId="1299"/>
    <cellStyle name="PrePop Currency (0) 2 2" xfId="1300"/>
    <cellStyle name="PrePop Currency (0) 3" xfId="1301"/>
    <cellStyle name="PrePop Currency (0) 4" xfId="1302"/>
    <cellStyle name="PrePop Currency (0) 5" xfId="1303"/>
    <cellStyle name="PrePop Currency (0) 6" xfId="1304"/>
    <cellStyle name="PrePop Currency (0) 7" xfId="1305"/>
    <cellStyle name="PrePop Currency (0) 8" xfId="1306"/>
    <cellStyle name="PrePop Currency (0) 9" xfId="1307"/>
    <cellStyle name="PrePop Currency (2)" xfId="1308"/>
    <cellStyle name="PrePop Currency (2) 10" xfId="1309"/>
    <cellStyle name="PrePop Currency (2) 11" xfId="1310"/>
    <cellStyle name="PrePop Currency (2) 12" xfId="1311"/>
    <cellStyle name="PrePop Currency (2) 2" xfId="1312"/>
    <cellStyle name="PrePop Currency (2) 2 2" xfId="1313"/>
    <cellStyle name="PrePop Currency (2) 3" xfId="1314"/>
    <cellStyle name="PrePop Currency (2) 4" xfId="1315"/>
    <cellStyle name="PrePop Currency (2) 5" xfId="1316"/>
    <cellStyle name="PrePop Currency (2) 6" xfId="1317"/>
    <cellStyle name="PrePop Currency (2) 7" xfId="1318"/>
    <cellStyle name="PrePop Currency (2) 8" xfId="1319"/>
    <cellStyle name="PrePop Currency (2) 9" xfId="1320"/>
    <cellStyle name="PrePop Units (0)" xfId="1321"/>
    <cellStyle name="PrePop Units (0) 10" xfId="1322"/>
    <cellStyle name="PrePop Units (0) 11" xfId="1323"/>
    <cellStyle name="PrePop Units (0) 12" xfId="1324"/>
    <cellStyle name="PrePop Units (0) 2" xfId="1325"/>
    <cellStyle name="PrePop Units (0) 2 2" xfId="1326"/>
    <cellStyle name="PrePop Units (0) 3" xfId="1327"/>
    <cellStyle name="PrePop Units (0) 4" xfId="1328"/>
    <cellStyle name="PrePop Units (0) 5" xfId="1329"/>
    <cellStyle name="PrePop Units (0) 6" xfId="1330"/>
    <cellStyle name="PrePop Units (0) 7" xfId="1331"/>
    <cellStyle name="PrePop Units (0) 8" xfId="1332"/>
    <cellStyle name="PrePop Units (0) 9" xfId="1333"/>
    <cellStyle name="PrePop Units (1)" xfId="1334"/>
    <cellStyle name="PrePop Units (1) 10" xfId="1335"/>
    <cellStyle name="PrePop Units (1) 11" xfId="1336"/>
    <cellStyle name="PrePop Units (1) 12" xfId="1337"/>
    <cellStyle name="PrePop Units (1) 2" xfId="1338"/>
    <cellStyle name="PrePop Units (1) 2 2" xfId="1339"/>
    <cellStyle name="PrePop Units (1) 3" xfId="1340"/>
    <cellStyle name="PrePop Units (1) 4" xfId="1341"/>
    <cellStyle name="PrePop Units (1) 5" xfId="1342"/>
    <cellStyle name="PrePop Units (1) 6" xfId="1343"/>
    <cellStyle name="PrePop Units (1) 7" xfId="1344"/>
    <cellStyle name="PrePop Units (1) 8" xfId="1345"/>
    <cellStyle name="PrePop Units (1) 9" xfId="1346"/>
    <cellStyle name="PrePop Units (2)" xfId="1347"/>
    <cellStyle name="PrePop Units (2) 10" xfId="1348"/>
    <cellStyle name="PrePop Units (2) 11" xfId="1349"/>
    <cellStyle name="PrePop Units (2) 12" xfId="1350"/>
    <cellStyle name="PrePop Units (2) 2" xfId="1351"/>
    <cellStyle name="PrePop Units (2) 2 2" xfId="1352"/>
    <cellStyle name="PrePop Units (2) 3" xfId="1353"/>
    <cellStyle name="PrePop Units (2) 4" xfId="1354"/>
    <cellStyle name="PrePop Units (2) 5" xfId="1355"/>
    <cellStyle name="PrePop Units (2) 6" xfId="1356"/>
    <cellStyle name="PrePop Units (2) 7" xfId="1357"/>
    <cellStyle name="PrePop Units (2) 8" xfId="1358"/>
    <cellStyle name="PrePop Units (2) 9" xfId="1359"/>
    <cellStyle name="PSChar" xfId="1360"/>
    <cellStyle name="PSDate" xfId="1361"/>
    <cellStyle name="PSDec" xfId="1362"/>
    <cellStyle name="PSHeading" xfId="1363"/>
    <cellStyle name="RedLessThanZero" xfId="1364"/>
    <cellStyle name="regstoresfromspecstores" xfId="1365"/>
    <cellStyle name="RevList" xfId="1366"/>
    <cellStyle name="RevList 10" xfId="1367"/>
    <cellStyle name="RevList 11" xfId="1368"/>
    <cellStyle name="RevList 12" xfId="1369"/>
    <cellStyle name="RevList 2" xfId="1370"/>
    <cellStyle name="RevList 2 2" xfId="1371"/>
    <cellStyle name="RevList 3" xfId="1372"/>
    <cellStyle name="RevList 4" xfId="1373"/>
    <cellStyle name="RevList 5" xfId="1374"/>
    <cellStyle name="RevList 6" xfId="1375"/>
    <cellStyle name="RevList 7" xfId="1376"/>
    <cellStyle name="RevList 8" xfId="1377"/>
    <cellStyle name="RevList 9" xfId="1378"/>
    <cellStyle name="SelectFormat" xfId="1379"/>
    <cellStyle name="SHADEDSTORES" xfId="1380"/>
    <cellStyle name="SHEET2!Normal" xfId="1381"/>
    <cellStyle name="specstores" xfId="1382"/>
    <cellStyle name="Style 1" xfId="1383"/>
    <cellStyle name="Style 1 10" xfId="1384"/>
    <cellStyle name="Style 1 11" xfId="1385"/>
    <cellStyle name="Style 1 12" xfId="1386"/>
    <cellStyle name="Style 1 13" xfId="1387"/>
    <cellStyle name="Style 1 2" xfId="1388"/>
    <cellStyle name="Style 1 2 2" xfId="1389"/>
    <cellStyle name="Style 1 2 3" xfId="1390"/>
    <cellStyle name="Style 1 3" xfId="1391"/>
    <cellStyle name="Style 1 4" xfId="1392"/>
    <cellStyle name="Style 1 5" xfId="1393"/>
    <cellStyle name="Style 1 6" xfId="1394"/>
    <cellStyle name="Style 1 7" xfId="1395"/>
    <cellStyle name="Style 1 8" xfId="1396"/>
    <cellStyle name="Style 1 9" xfId="1397"/>
    <cellStyle name="Style 2" xfId="1398"/>
    <cellStyle name="styTitle1" xfId="1399"/>
    <cellStyle name="styTitle2" xfId="1400"/>
    <cellStyle name="Subtotal" xfId="1401"/>
    <cellStyle name="Table Head" xfId="1402"/>
    <cellStyle name="Table Head Aligned" xfId="1403"/>
    <cellStyle name="Table Head Blue" xfId="1404"/>
    <cellStyle name="Table Head Green" xfId="1405"/>
    <cellStyle name="Table Head_revenue trend02" xfId="1406"/>
    <cellStyle name="Table Heading" xfId="1407"/>
    <cellStyle name="Table Title" xfId="1408"/>
    <cellStyle name="Table Units" xfId="1409"/>
    <cellStyle name="Text Indent A" xfId="1410"/>
    <cellStyle name="Text Indent B" xfId="1411"/>
    <cellStyle name="Text Indent B 10" xfId="1412"/>
    <cellStyle name="Text Indent B 11" xfId="1413"/>
    <cellStyle name="Text Indent B 12" xfId="1414"/>
    <cellStyle name="Text Indent B 2" xfId="1415"/>
    <cellStyle name="Text Indent B 2 2" xfId="1416"/>
    <cellStyle name="Text Indent B 3" xfId="1417"/>
    <cellStyle name="Text Indent B 4" xfId="1418"/>
    <cellStyle name="Text Indent B 5" xfId="1419"/>
    <cellStyle name="Text Indent B 6" xfId="1420"/>
    <cellStyle name="Text Indent B 7" xfId="1421"/>
    <cellStyle name="Text Indent B 8" xfId="1422"/>
    <cellStyle name="Text Indent B 9" xfId="1423"/>
    <cellStyle name="Text Indent C" xfId="1424"/>
    <cellStyle name="Text Indent C 10" xfId="1425"/>
    <cellStyle name="Text Indent C 11" xfId="1426"/>
    <cellStyle name="Text Indent C 12" xfId="1427"/>
    <cellStyle name="Text Indent C 2" xfId="1428"/>
    <cellStyle name="Text Indent C 2 2" xfId="1429"/>
    <cellStyle name="Text Indent C 3" xfId="1430"/>
    <cellStyle name="Text Indent C 4" xfId="1431"/>
    <cellStyle name="Text Indent C 5" xfId="1432"/>
    <cellStyle name="Text Indent C 6" xfId="1433"/>
    <cellStyle name="Text Indent C 7" xfId="1434"/>
    <cellStyle name="Text Indent C 8" xfId="1435"/>
    <cellStyle name="Text Indent C 9" xfId="1436"/>
    <cellStyle name="þ_x001d_ð·!–ý·&amp;FýU_x0001_Â_x0005_[_x0007__x0007__x0001__x0001_" xfId="1437"/>
    <cellStyle name="Title 10" xfId="1438"/>
    <cellStyle name="Title 2" xfId="1439"/>
    <cellStyle name="Title 2 2" xfId="1440"/>
    <cellStyle name="Title 3" xfId="1441"/>
    <cellStyle name="Title 4" xfId="1442"/>
    <cellStyle name="Title 5" xfId="1443"/>
    <cellStyle name="Title 6" xfId="1444"/>
    <cellStyle name="Title 7" xfId="1445"/>
    <cellStyle name="Title 8" xfId="1446"/>
    <cellStyle name="Title 9" xfId="1447"/>
    <cellStyle name="Total 10" xfId="1448"/>
    <cellStyle name="Total 10 2" xfId="1449"/>
    <cellStyle name="Total 10 3" xfId="1450"/>
    <cellStyle name="Total 10 4" xfId="1451"/>
    <cellStyle name="Total 10 5" xfId="1452"/>
    <cellStyle name="Total 2" xfId="1453"/>
    <cellStyle name="Total 2 2" xfId="1454"/>
    <cellStyle name="Total 2 3" xfId="1455"/>
    <cellStyle name="Total 2 4" xfId="1456"/>
    <cellStyle name="Total 2 5" xfId="1457"/>
    <cellStyle name="Total 2 6" xfId="1458"/>
    <cellStyle name="Total 3" xfId="1459"/>
    <cellStyle name="Total 3 2" xfId="1460"/>
    <cellStyle name="Total 3 3" xfId="1461"/>
    <cellStyle name="Total 3 4" xfId="1462"/>
    <cellStyle name="Total 3 5" xfId="1463"/>
    <cellStyle name="Total 4" xfId="1464"/>
    <cellStyle name="Total 4 2" xfId="1465"/>
    <cellStyle name="Total 4 3" xfId="1466"/>
    <cellStyle name="Total 4 4" xfId="1467"/>
    <cellStyle name="Total 4 5" xfId="1468"/>
    <cellStyle name="Total 5" xfId="1469"/>
    <cellStyle name="Total 5 2" xfId="1470"/>
    <cellStyle name="Total 5 3" xfId="1471"/>
    <cellStyle name="Total 5 4" xfId="1472"/>
    <cellStyle name="Total 5 5" xfId="1473"/>
    <cellStyle name="Total 6" xfId="1474"/>
    <cellStyle name="Total 6 2" xfId="1475"/>
    <cellStyle name="Total 6 3" xfId="1476"/>
    <cellStyle name="Total 6 4" xfId="1477"/>
    <cellStyle name="Total 6 5" xfId="1478"/>
    <cellStyle name="Total 7" xfId="1479"/>
    <cellStyle name="Total 7 2" xfId="1480"/>
    <cellStyle name="Total 7 3" xfId="1481"/>
    <cellStyle name="Total 7 4" xfId="1482"/>
    <cellStyle name="Total 7 5" xfId="1483"/>
    <cellStyle name="Total 8" xfId="1484"/>
    <cellStyle name="Total 8 2" xfId="1485"/>
    <cellStyle name="Total 8 3" xfId="1486"/>
    <cellStyle name="Total 8 4" xfId="1487"/>
    <cellStyle name="Total 8 5" xfId="1488"/>
    <cellStyle name="Total 9" xfId="1489"/>
    <cellStyle name="Total 9 2" xfId="1490"/>
    <cellStyle name="Total 9 3" xfId="1491"/>
    <cellStyle name="Total 9 4" xfId="1492"/>
    <cellStyle name="Total 9 5" xfId="1493"/>
    <cellStyle name="Warning Text 10" xfId="1494"/>
    <cellStyle name="Warning Text 2" xfId="1495"/>
    <cellStyle name="Warning Text 3" xfId="1496"/>
    <cellStyle name="Warning Text 4" xfId="1497"/>
    <cellStyle name="Warning Text 5" xfId="1498"/>
    <cellStyle name="Warning Text 6" xfId="1499"/>
    <cellStyle name="Warning Text 7" xfId="1500"/>
    <cellStyle name="Warning Text 8" xfId="1501"/>
    <cellStyle name="Warning Text 9" xfId="1502"/>
    <cellStyle name="一般_BOA-CRS" xfId="1503"/>
    <cellStyle name="千分位[0]_Plan2001(Aust) -Wendy" xfId="1504"/>
    <cellStyle name="千分位_2003 Jun" xfId="1505"/>
    <cellStyle name="桁区切り [0.00]_2005 Budget Review Template v5_Consolidation1" xfId="1506"/>
    <cellStyle name="桁区切り_2004 A" xfId="1507"/>
    <cellStyle name="標準_Book2" xfId="1508"/>
    <cellStyle name="貨幣 [0]_Plan2001(Aust) -Wendy" xfId="1509"/>
    <cellStyle name="貨幣_Plan2001(Aust) -Wendy" xfId="1510"/>
    <cellStyle name="通貨 [0.00]_Book2" xfId="1511"/>
    <cellStyle name="通貨_Book2" xfId="151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39"/>
  <sheetViews>
    <sheetView tabSelected="1" workbookViewId="0">
      <pane xSplit="3" ySplit="5" topLeftCell="D6" activePane="bottomRight" state="frozen"/>
      <selection pane="topRight" activeCell="D1" sqref="D1"/>
      <selection pane="bottomLeft" activeCell="A5" sqref="A5"/>
      <selection pane="bottomRight" activeCell="B19" sqref="B19"/>
    </sheetView>
  </sheetViews>
  <sheetFormatPr defaultRowHeight="15"/>
  <cols>
    <col min="1" max="1" width="11.7109375" style="1" bestFit="1" customWidth="1"/>
    <col min="2" max="3" width="16.140625" style="1" bestFit="1" customWidth="1"/>
    <col min="4" max="7" width="9.140625" style="1" customWidth="1"/>
    <col min="8" max="8" width="10" style="1" customWidth="1"/>
    <col min="9" max="10" width="9.140625" style="1" customWidth="1"/>
    <col min="11" max="11" width="10.28515625" style="1" customWidth="1"/>
    <col min="12" max="12" width="30.7109375" bestFit="1" customWidth="1"/>
    <col min="13" max="14" width="4" style="83" hidden="1" customWidth="1"/>
    <col min="15" max="15" width="5.5703125" style="83" hidden="1" customWidth="1"/>
    <col min="16" max="17" width="4" style="83" hidden="1" customWidth="1"/>
    <col min="18" max="18" width="5.5703125" style="83" hidden="1" customWidth="1"/>
    <col min="19" max="21" width="6.5703125" style="83" hidden="1" customWidth="1"/>
    <col min="22" max="22" width="5.5703125" style="83" hidden="1" customWidth="1"/>
    <col min="23" max="23" width="4" style="83" hidden="1" customWidth="1"/>
    <col min="24" max="24" width="6.5703125" style="83" hidden="1" customWidth="1"/>
    <col min="25" max="25" width="11.28515625" style="83" bestFit="1" customWidth="1"/>
    <col min="26" max="26" width="9.85546875" style="83" bestFit="1" customWidth="1"/>
    <col min="27" max="29" width="5.5703125" style="83" hidden="1" customWidth="1"/>
    <col min="30" max="31" width="4" style="83" hidden="1" customWidth="1"/>
    <col min="32" max="32" width="6" style="83" hidden="1" customWidth="1"/>
    <col min="33" max="34" width="9.140625" style="83" hidden="1" customWidth="1"/>
    <col min="35" max="35" width="7.5703125" style="83" hidden="1" customWidth="1"/>
    <col min="36" max="37" width="6.5703125" style="83" hidden="1" customWidth="1"/>
    <col min="38" max="38" width="7.5703125" style="83" hidden="1" customWidth="1"/>
    <col min="39" max="40" width="11.28515625" style="83" bestFit="1" customWidth="1"/>
    <col min="41" max="41" width="5.5703125" style="83" hidden="1" customWidth="1"/>
    <col min="42" max="42" width="11" style="83" hidden="1" customWidth="1"/>
    <col min="43" max="43" width="5.5703125" style="83" hidden="1" customWidth="1"/>
    <col min="44" max="44" width="5" style="83" hidden="1" customWidth="1"/>
    <col min="45" max="45" width="4" style="83" hidden="1" customWidth="1"/>
    <col min="46" max="46" width="5.5703125" style="83" hidden="1" customWidth="1"/>
    <col min="47" max="48" width="9.140625" style="83" hidden="1" customWidth="1"/>
    <col min="49" max="49" width="7.5703125" style="83" hidden="1" customWidth="1"/>
    <col min="50" max="51" width="6.5703125" style="83" hidden="1" customWidth="1"/>
    <col min="52" max="52" width="7.5703125" style="83" hidden="1" customWidth="1"/>
    <col min="53" max="54" width="11.28515625" style="83" customWidth="1"/>
    <col min="55" max="56" width="4" style="83" hidden="1" customWidth="1"/>
    <col min="57" max="57" width="5.5703125" style="83" hidden="1" customWidth="1"/>
    <col min="58" max="58" width="6.5703125" style="83" hidden="1" customWidth="1"/>
    <col min="59" max="59" width="3" style="83" hidden="1" customWidth="1"/>
    <col min="60" max="60" width="4" style="83" hidden="1" customWidth="1"/>
    <col min="61" max="63" width="6.5703125" style="83" hidden="1" customWidth="1"/>
    <col min="64" max="64" width="5.5703125" style="83" hidden="1" customWidth="1"/>
    <col min="65" max="65" width="4" style="83" hidden="1" customWidth="1"/>
    <col min="66" max="66" width="6.5703125" style="83" hidden="1" customWidth="1"/>
    <col min="67" max="67" width="7.42578125" style="83" customWidth="1"/>
    <col min="68" max="68" width="9.7109375" style="83" bestFit="1" customWidth="1"/>
    <col min="69" max="71" width="5.5703125" style="83" hidden="1" customWidth="1"/>
    <col min="72" max="74" width="4" style="83" hidden="1" customWidth="1"/>
    <col min="75" max="76" width="9.140625" style="83" hidden="1" customWidth="1"/>
    <col min="77" max="77" width="7.5703125" style="83" hidden="1" customWidth="1"/>
    <col min="78" max="79" width="6.5703125" style="83" hidden="1" customWidth="1"/>
    <col min="80" max="80" width="7.5703125" style="83" hidden="1" customWidth="1"/>
    <col min="81" max="81" width="7.85546875" style="83" customWidth="1"/>
    <col min="82" max="82" width="9.85546875" style="83" bestFit="1" customWidth="1"/>
    <col min="83" max="85" width="5.5703125" style="83" hidden="1" customWidth="1"/>
    <col min="86" max="88" width="4" style="83" hidden="1" customWidth="1"/>
    <col min="89" max="90" width="9.140625" style="83" hidden="1" customWidth="1"/>
    <col min="91" max="91" width="7.5703125" style="83" hidden="1" customWidth="1"/>
    <col min="92" max="93" width="6.5703125" style="83" hidden="1" customWidth="1"/>
    <col min="94" max="94" width="7.5703125" style="83" hidden="1" customWidth="1"/>
    <col min="95" max="95" width="7.7109375" style="83" customWidth="1"/>
    <col min="96" max="96" width="9.7109375" style="83" bestFit="1" customWidth="1"/>
    <col min="97" max="97" width="11.5703125" style="83" customWidth="1"/>
    <col min="98" max="98" width="13.7109375" style="83" bestFit="1" customWidth="1"/>
    <col min="99" max="100" width="12.85546875" style="83" customWidth="1"/>
    <col min="101" max="101" width="12.140625" style="83" bestFit="1" customWidth="1"/>
    <col min="102" max="103" width="7.5703125" style="83" bestFit="1" customWidth="1"/>
    <col min="104" max="104" width="9.28515625" style="83" customWidth="1"/>
    <col min="105" max="105" width="10.140625" style="83" bestFit="1" customWidth="1"/>
    <col min="106" max="108" width="12.85546875" style="83" customWidth="1"/>
    <col min="109" max="109" width="12.140625" style="83" bestFit="1" customWidth="1"/>
    <col min="110" max="111" width="9.28515625" style="83" bestFit="1" customWidth="1"/>
    <col min="112" max="112" width="10.85546875" style="83" customWidth="1"/>
    <col min="113" max="113" width="12.140625" style="83" bestFit="1" customWidth="1"/>
    <col min="114" max="115" width="9.28515625" style="83" bestFit="1" customWidth="1"/>
    <col min="116" max="116" width="11.7109375" style="83" customWidth="1"/>
    <col min="117" max="119" width="9.28515625" style="83" hidden="1" customWidth="1"/>
    <col min="120" max="120" width="10" style="84" customWidth="1"/>
    <col min="121" max="121" width="12" bestFit="1" customWidth="1"/>
    <col min="125" max="125" width="10.140625" customWidth="1"/>
  </cols>
  <sheetData>
    <row r="1" spans="1:125" ht="15.75" thickBot="1">
      <c r="A1" s="1">
        <v>1</v>
      </c>
      <c r="B1" s="1">
        <v>2</v>
      </c>
      <c r="C1" s="1">
        <v>3</v>
      </c>
      <c r="D1" s="1">
        <v>4</v>
      </c>
      <c r="E1" s="1">
        <v>5</v>
      </c>
      <c r="F1" s="1">
        <v>6</v>
      </c>
      <c r="G1" s="1">
        <v>7</v>
      </c>
      <c r="H1" s="1">
        <v>8</v>
      </c>
      <c r="I1" s="1">
        <v>9</v>
      </c>
      <c r="J1" s="1">
        <v>10</v>
      </c>
      <c r="K1" s="1">
        <v>11</v>
      </c>
      <c r="L1" s="1">
        <v>12</v>
      </c>
      <c r="M1" s="1">
        <v>13</v>
      </c>
      <c r="N1" s="1">
        <v>14</v>
      </c>
      <c r="O1" s="1">
        <v>15</v>
      </c>
      <c r="P1" s="1">
        <v>16</v>
      </c>
      <c r="Q1" s="1">
        <v>17</v>
      </c>
      <c r="R1" s="1">
        <v>18</v>
      </c>
      <c r="S1" s="1">
        <v>19</v>
      </c>
      <c r="T1" s="1">
        <v>20</v>
      </c>
      <c r="U1" s="1">
        <v>21</v>
      </c>
      <c r="V1" s="1">
        <v>22</v>
      </c>
      <c r="W1" s="1">
        <v>23</v>
      </c>
      <c r="X1" s="1">
        <v>24</v>
      </c>
      <c r="Y1" s="1">
        <v>25</v>
      </c>
      <c r="Z1" s="1">
        <v>26</v>
      </c>
      <c r="AA1" s="1">
        <v>27</v>
      </c>
      <c r="AB1" s="1">
        <v>28</v>
      </c>
      <c r="AC1" s="1">
        <v>29</v>
      </c>
      <c r="AD1" s="1">
        <v>30</v>
      </c>
      <c r="AE1" s="1">
        <v>31</v>
      </c>
      <c r="AF1" s="1">
        <v>32</v>
      </c>
      <c r="AG1" s="1">
        <v>33</v>
      </c>
      <c r="AH1" s="1">
        <v>34</v>
      </c>
      <c r="AI1" s="1">
        <v>35</v>
      </c>
      <c r="AJ1" s="1">
        <v>36</v>
      </c>
      <c r="AK1" s="1">
        <v>37</v>
      </c>
      <c r="AL1" s="1">
        <v>38</v>
      </c>
      <c r="AM1" s="1">
        <v>39</v>
      </c>
      <c r="AN1" s="1">
        <v>40</v>
      </c>
      <c r="AO1" s="1">
        <v>41</v>
      </c>
      <c r="AP1" s="1">
        <v>42</v>
      </c>
      <c r="AQ1" s="1">
        <v>43</v>
      </c>
      <c r="AR1" s="1">
        <v>44</v>
      </c>
      <c r="AS1" s="1">
        <v>45</v>
      </c>
      <c r="AT1" s="1">
        <v>46</v>
      </c>
      <c r="AU1" s="1">
        <v>47</v>
      </c>
      <c r="AV1" s="1">
        <v>48</v>
      </c>
      <c r="AW1" s="1">
        <v>49</v>
      </c>
      <c r="AX1" s="1">
        <v>50</v>
      </c>
      <c r="AY1" s="1">
        <v>51</v>
      </c>
      <c r="AZ1" s="1">
        <v>52</v>
      </c>
      <c r="BA1" s="1">
        <v>53</v>
      </c>
      <c r="BB1" s="1">
        <v>54</v>
      </c>
      <c r="BC1" s="1">
        <v>55</v>
      </c>
      <c r="BD1" s="1">
        <v>56</v>
      </c>
      <c r="BE1" s="1">
        <v>57</v>
      </c>
      <c r="BF1" s="1">
        <v>58</v>
      </c>
      <c r="BG1" s="1">
        <v>59</v>
      </c>
      <c r="BH1" s="1">
        <v>60</v>
      </c>
      <c r="BI1" s="1">
        <v>61</v>
      </c>
      <c r="BJ1" s="1">
        <v>62</v>
      </c>
      <c r="BK1" s="1">
        <v>63</v>
      </c>
      <c r="BL1" s="1">
        <v>64</v>
      </c>
      <c r="BM1" s="1">
        <v>65</v>
      </c>
      <c r="BN1" s="1">
        <v>66</v>
      </c>
      <c r="BO1" s="1">
        <v>67</v>
      </c>
      <c r="BP1" s="1">
        <v>68</v>
      </c>
      <c r="BQ1" s="1">
        <v>69</v>
      </c>
      <c r="BR1" s="1">
        <v>70</v>
      </c>
      <c r="BS1" s="1">
        <v>71</v>
      </c>
      <c r="BT1" s="1">
        <v>72</v>
      </c>
      <c r="BU1" s="1">
        <v>73</v>
      </c>
      <c r="BV1" s="1">
        <v>74</v>
      </c>
      <c r="BW1" s="1">
        <v>75</v>
      </c>
      <c r="BX1" s="1">
        <v>76</v>
      </c>
      <c r="BY1" s="1">
        <v>77</v>
      </c>
      <c r="BZ1" s="1">
        <v>78</v>
      </c>
      <c r="CA1" s="1">
        <v>79</v>
      </c>
      <c r="CB1" s="1">
        <v>80</v>
      </c>
      <c r="CC1" s="1">
        <v>81</v>
      </c>
      <c r="CD1" s="1">
        <v>82</v>
      </c>
      <c r="CE1" s="1">
        <v>83</v>
      </c>
      <c r="CF1" s="1">
        <v>84</v>
      </c>
      <c r="CG1" s="1">
        <v>85</v>
      </c>
      <c r="CH1" s="1">
        <v>86</v>
      </c>
      <c r="CI1" s="1">
        <v>87</v>
      </c>
      <c r="CJ1" s="1">
        <v>88</v>
      </c>
      <c r="CK1" s="1">
        <v>89</v>
      </c>
      <c r="CL1" s="1">
        <v>90</v>
      </c>
      <c r="CM1" s="1">
        <v>91</v>
      </c>
      <c r="CN1" s="1">
        <v>92</v>
      </c>
      <c r="CO1" s="1">
        <v>93</v>
      </c>
      <c r="CP1" s="1">
        <v>94</v>
      </c>
      <c r="CQ1" s="1">
        <v>95</v>
      </c>
      <c r="CR1" s="1">
        <v>96</v>
      </c>
      <c r="CS1" s="1">
        <v>97</v>
      </c>
      <c r="CT1" s="1">
        <v>98</v>
      </c>
      <c r="CU1" s="1">
        <v>99</v>
      </c>
      <c r="CV1" s="1">
        <v>100</v>
      </c>
      <c r="CW1" s="1">
        <v>101</v>
      </c>
      <c r="CX1" s="1">
        <v>102</v>
      </c>
      <c r="CY1" s="1">
        <v>103</v>
      </c>
      <c r="CZ1" s="1">
        <v>104</v>
      </c>
      <c r="DA1" s="1">
        <v>105</v>
      </c>
      <c r="DB1" s="1">
        <v>106</v>
      </c>
      <c r="DC1" s="1">
        <v>107</v>
      </c>
      <c r="DD1" s="1">
        <v>108</v>
      </c>
      <c r="DE1" s="1">
        <v>109</v>
      </c>
      <c r="DF1" s="1">
        <v>110</v>
      </c>
      <c r="DG1" s="1">
        <v>111</v>
      </c>
      <c r="DH1" s="1">
        <v>112</v>
      </c>
      <c r="DI1" s="1">
        <v>113</v>
      </c>
      <c r="DJ1" s="1">
        <v>114</v>
      </c>
      <c r="DK1" s="1">
        <v>115</v>
      </c>
      <c r="DL1" s="1">
        <v>116</v>
      </c>
      <c r="DM1" s="1">
        <v>117</v>
      </c>
      <c r="DN1" s="1">
        <v>118</v>
      </c>
      <c r="DO1" s="1">
        <v>119</v>
      </c>
      <c r="DP1" s="1">
        <v>120</v>
      </c>
      <c r="DQ1" s="1">
        <v>121</v>
      </c>
      <c r="DR1" s="1">
        <v>122</v>
      </c>
      <c r="DS1" s="1">
        <v>123</v>
      </c>
      <c r="DT1" s="1">
        <v>124</v>
      </c>
      <c r="DU1" s="1">
        <v>125</v>
      </c>
    </row>
    <row r="2" spans="1:125" s="14" customFormat="1" ht="23.25" customHeight="1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5" t="s">
        <v>0</v>
      </c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 t="s">
        <v>1</v>
      </c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6" t="s">
        <v>2</v>
      </c>
      <c r="CT2" s="7" t="s">
        <v>3</v>
      </c>
      <c r="CU2" s="7"/>
      <c r="CV2" s="7"/>
      <c r="CW2" s="7" t="s">
        <v>4</v>
      </c>
      <c r="CX2" s="7"/>
      <c r="CY2" s="7"/>
      <c r="CZ2" s="7"/>
      <c r="DA2" s="8" t="s">
        <v>5</v>
      </c>
      <c r="DB2" s="5" t="s">
        <v>6</v>
      </c>
      <c r="DC2" s="5"/>
      <c r="DD2" s="5"/>
      <c r="DE2" s="5" t="s">
        <v>7</v>
      </c>
      <c r="DF2" s="5"/>
      <c r="DG2" s="5"/>
      <c r="DH2" s="5"/>
      <c r="DI2" s="5" t="s">
        <v>8</v>
      </c>
      <c r="DJ2" s="5"/>
      <c r="DK2" s="5"/>
      <c r="DL2" s="5"/>
      <c r="DM2" s="9" t="s">
        <v>9</v>
      </c>
      <c r="DN2" s="10"/>
      <c r="DO2" s="10"/>
      <c r="DP2" s="11"/>
      <c r="DQ2" s="12" t="s">
        <v>10</v>
      </c>
      <c r="DR2" s="13" t="s">
        <v>11</v>
      </c>
      <c r="DS2" s="13" t="s">
        <v>12</v>
      </c>
      <c r="DT2" s="13" t="s">
        <v>13</v>
      </c>
      <c r="DU2" s="13" t="s">
        <v>14</v>
      </c>
    </row>
    <row r="3" spans="1:125" s="14" customFormat="1" ht="15" customHeight="1">
      <c r="A3" s="15"/>
      <c r="B3" s="16"/>
      <c r="C3" s="16"/>
      <c r="D3" s="17"/>
      <c r="E3" s="17"/>
      <c r="F3" s="17"/>
      <c r="G3" s="17"/>
      <c r="H3" s="17"/>
      <c r="I3" s="17"/>
      <c r="J3" s="17"/>
      <c r="K3" s="17"/>
      <c r="L3" s="18"/>
      <c r="M3" s="19" t="s">
        <v>15</v>
      </c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20" t="s">
        <v>16</v>
      </c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1" t="s">
        <v>17</v>
      </c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19" t="s">
        <v>15</v>
      </c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20" t="s">
        <v>16</v>
      </c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1" t="s">
        <v>17</v>
      </c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2"/>
      <c r="CT3" s="23" t="s">
        <v>18</v>
      </c>
      <c r="CU3" s="23" t="s">
        <v>19</v>
      </c>
      <c r="CV3" s="23" t="s">
        <v>20</v>
      </c>
      <c r="CW3" s="23" t="s">
        <v>18</v>
      </c>
      <c r="CX3" s="23" t="s">
        <v>19</v>
      </c>
      <c r="CY3" s="23" t="s">
        <v>20</v>
      </c>
      <c r="CZ3" s="23" t="s">
        <v>21</v>
      </c>
      <c r="DA3" s="24"/>
      <c r="DB3" s="23" t="s">
        <v>18</v>
      </c>
      <c r="DC3" s="23" t="s">
        <v>19</v>
      </c>
      <c r="DD3" s="23" t="s">
        <v>20</v>
      </c>
      <c r="DE3" s="23" t="s">
        <v>18</v>
      </c>
      <c r="DF3" s="23" t="s">
        <v>19</v>
      </c>
      <c r="DG3" s="23" t="s">
        <v>20</v>
      </c>
      <c r="DH3" s="22" t="s">
        <v>22</v>
      </c>
      <c r="DI3" s="23" t="s">
        <v>18</v>
      </c>
      <c r="DJ3" s="23" t="s">
        <v>19</v>
      </c>
      <c r="DK3" s="23" t="s">
        <v>20</v>
      </c>
      <c r="DL3" s="25" t="s">
        <v>23</v>
      </c>
      <c r="DM3" s="26" t="s">
        <v>18</v>
      </c>
      <c r="DN3" s="26" t="s">
        <v>19</v>
      </c>
      <c r="DO3" s="26" t="s">
        <v>20</v>
      </c>
      <c r="DP3" s="27" t="s">
        <v>24</v>
      </c>
      <c r="DQ3" s="28"/>
      <c r="DR3" s="29"/>
      <c r="DS3" s="29"/>
      <c r="DT3" s="29"/>
      <c r="DU3" s="29"/>
    </row>
    <row r="4" spans="1:125" s="14" customFormat="1" ht="15.75" customHeight="1">
      <c r="A4" s="30" t="s">
        <v>25</v>
      </c>
      <c r="B4" s="31" t="s">
        <v>26</v>
      </c>
      <c r="C4" s="31" t="s">
        <v>27</v>
      </c>
      <c r="D4" s="31" t="s">
        <v>28</v>
      </c>
      <c r="E4" s="31" t="s">
        <v>29</v>
      </c>
      <c r="F4" s="31" t="s">
        <v>30</v>
      </c>
      <c r="G4" s="31" t="s">
        <v>31</v>
      </c>
      <c r="H4" s="31" t="s">
        <v>32</v>
      </c>
      <c r="I4" s="31" t="s">
        <v>33</v>
      </c>
      <c r="J4" s="31" t="s">
        <v>34</v>
      </c>
      <c r="K4" s="31" t="s">
        <v>35</v>
      </c>
      <c r="L4" s="31" t="s">
        <v>36</v>
      </c>
      <c r="M4" s="32" t="s">
        <v>37</v>
      </c>
      <c r="N4" s="32"/>
      <c r="O4" s="32"/>
      <c r="P4" s="32"/>
      <c r="Q4" s="32"/>
      <c r="R4" s="32"/>
      <c r="S4" s="32" t="s">
        <v>38</v>
      </c>
      <c r="T4" s="32"/>
      <c r="U4" s="32"/>
      <c r="V4" s="32"/>
      <c r="W4" s="32"/>
      <c r="X4" s="32"/>
      <c r="Y4" s="32" t="s">
        <v>39</v>
      </c>
      <c r="Z4" s="32" t="s">
        <v>40</v>
      </c>
      <c r="AA4" s="20" t="s">
        <v>37</v>
      </c>
      <c r="AB4" s="20"/>
      <c r="AC4" s="20"/>
      <c r="AD4" s="20"/>
      <c r="AE4" s="20"/>
      <c r="AF4" s="20"/>
      <c r="AG4" s="20" t="s">
        <v>38</v>
      </c>
      <c r="AH4" s="20"/>
      <c r="AI4" s="20"/>
      <c r="AJ4" s="20"/>
      <c r="AK4" s="20"/>
      <c r="AL4" s="20"/>
      <c r="AM4" s="20" t="s">
        <v>39</v>
      </c>
      <c r="AN4" s="20" t="s">
        <v>40</v>
      </c>
      <c r="AO4" s="21" t="s">
        <v>37</v>
      </c>
      <c r="AP4" s="21"/>
      <c r="AQ4" s="21"/>
      <c r="AR4" s="21"/>
      <c r="AS4" s="21"/>
      <c r="AT4" s="21"/>
      <c r="AU4" s="21" t="s">
        <v>38</v>
      </c>
      <c r="AV4" s="21"/>
      <c r="AW4" s="21"/>
      <c r="AX4" s="21"/>
      <c r="AY4" s="21"/>
      <c r="AZ4" s="21"/>
      <c r="BA4" s="21" t="s">
        <v>39</v>
      </c>
      <c r="BB4" s="21" t="s">
        <v>40</v>
      </c>
      <c r="BC4" s="32" t="s">
        <v>37</v>
      </c>
      <c r="BD4" s="32"/>
      <c r="BE4" s="32"/>
      <c r="BF4" s="32"/>
      <c r="BG4" s="32"/>
      <c r="BH4" s="32"/>
      <c r="BI4" s="32" t="s">
        <v>38</v>
      </c>
      <c r="BJ4" s="32"/>
      <c r="BK4" s="32"/>
      <c r="BL4" s="32"/>
      <c r="BM4" s="32"/>
      <c r="BN4" s="32"/>
      <c r="BO4" s="33" t="s">
        <v>39</v>
      </c>
      <c r="BP4" s="33" t="s">
        <v>40</v>
      </c>
      <c r="BQ4" s="34" t="s">
        <v>37</v>
      </c>
      <c r="BR4" s="34"/>
      <c r="BS4" s="34"/>
      <c r="BT4" s="34"/>
      <c r="BU4" s="34"/>
      <c r="BV4" s="34"/>
      <c r="BW4" s="34" t="s">
        <v>38</v>
      </c>
      <c r="BX4" s="34"/>
      <c r="BY4" s="34"/>
      <c r="BZ4" s="34"/>
      <c r="CA4" s="34"/>
      <c r="CB4" s="34"/>
      <c r="CC4" s="34" t="s">
        <v>39</v>
      </c>
      <c r="CD4" s="34" t="s">
        <v>40</v>
      </c>
      <c r="CE4" s="35" t="s">
        <v>37</v>
      </c>
      <c r="CF4" s="35"/>
      <c r="CG4" s="35"/>
      <c r="CH4" s="35"/>
      <c r="CI4" s="35"/>
      <c r="CJ4" s="35"/>
      <c r="CK4" s="35" t="s">
        <v>38</v>
      </c>
      <c r="CL4" s="35"/>
      <c r="CM4" s="35"/>
      <c r="CN4" s="35"/>
      <c r="CO4" s="35"/>
      <c r="CP4" s="35"/>
      <c r="CQ4" s="35" t="s">
        <v>39</v>
      </c>
      <c r="CR4" s="36" t="s">
        <v>40</v>
      </c>
      <c r="CS4" s="22"/>
      <c r="CT4" s="23"/>
      <c r="CU4" s="23"/>
      <c r="CV4" s="23"/>
      <c r="CW4" s="23"/>
      <c r="CX4" s="23"/>
      <c r="CY4" s="23"/>
      <c r="CZ4" s="23"/>
      <c r="DA4" s="24"/>
      <c r="DB4" s="23"/>
      <c r="DC4" s="23"/>
      <c r="DD4" s="23"/>
      <c r="DE4" s="23"/>
      <c r="DF4" s="23"/>
      <c r="DG4" s="23"/>
      <c r="DH4" s="22"/>
      <c r="DI4" s="23"/>
      <c r="DJ4" s="23"/>
      <c r="DK4" s="23"/>
      <c r="DL4" s="25"/>
      <c r="DM4" s="24"/>
      <c r="DN4" s="24"/>
      <c r="DO4" s="24"/>
      <c r="DP4" s="37"/>
      <c r="DQ4" s="28"/>
      <c r="DR4" s="29"/>
      <c r="DS4" s="29"/>
      <c r="DT4" s="29"/>
      <c r="DU4" s="29"/>
    </row>
    <row r="5" spans="1:125" s="58" customFormat="1" ht="45.75" customHeight="1" thickBot="1">
      <c r="A5" s="38"/>
      <c r="B5" s="39" t="s">
        <v>26</v>
      </c>
      <c r="C5" s="39" t="s">
        <v>27</v>
      </c>
      <c r="D5" s="39" t="s">
        <v>28</v>
      </c>
      <c r="E5" s="39" t="s">
        <v>29</v>
      </c>
      <c r="F5" s="39" t="s">
        <v>30</v>
      </c>
      <c r="G5" s="39" t="s">
        <v>31</v>
      </c>
      <c r="H5" s="39" t="s">
        <v>32</v>
      </c>
      <c r="I5" s="39" t="s">
        <v>33</v>
      </c>
      <c r="J5" s="39" t="s">
        <v>34</v>
      </c>
      <c r="K5" s="39" t="s">
        <v>35</v>
      </c>
      <c r="L5" s="39" t="s">
        <v>36</v>
      </c>
      <c r="M5" s="40">
        <v>300</v>
      </c>
      <c r="N5" s="40">
        <v>450</v>
      </c>
      <c r="O5" s="40">
        <v>2048</v>
      </c>
      <c r="P5" s="40">
        <v>200</v>
      </c>
      <c r="Q5" s="40">
        <v>100</v>
      </c>
      <c r="R5" s="40">
        <v>1024</v>
      </c>
      <c r="S5" s="40">
        <v>300</v>
      </c>
      <c r="T5" s="40">
        <v>450</v>
      </c>
      <c r="U5" s="40">
        <v>2048</v>
      </c>
      <c r="V5" s="40">
        <v>200</v>
      </c>
      <c r="W5" s="40">
        <v>100</v>
      </c>
      <c r="X5" s="40">
        <v>1024</v>
      </c>
      <c r="Y5" s="41"/>
      <c r="Z5" s="41"/>
      <c r="AA5" s="42">
        <v>300</v>
      </c>
      <c r="AB5" s="42">
        <v>450</v>
      </c>
      <c r="AC5" s="42">
        <v>2048</v>
      </c>
      <c r="AD5" s="42">
        <v>200</v>
      </c>
      <c r="AE5" s="42">
        <v>100</v>
      </c>
      <c r="AF5" s="42">
        <v>1024</v>
      </c>
      <c r="AG5" s="42">
        <v>300</v>
      </c>
      <c r="AH5" s="42">
        <v>450</v>
      </c>
      <c r="AI5" s="42">
        <v>2048</v>
      </c>
      <c r="AJ5" s="42">
        <v>200</v>
      </c>
      <c r="AK5" s="42">
        <v>100</v>
      </c>
      <c r="AL5" s="42">
        <v>1024</v>
      </c>
      <c r="AM5" s="43"/>
      <c r="AN5" s="43"/>
      <c r="AO5" s="44">
        <v>300</v>
      </c>
      <c r="AP5" s="44">
        <v>450</v>
      </c>
      <c r="AQ5" s="44">
        <v>2048</v>
      </c>
      <c r="AR5" s="44">
        <v>200</v>
      </c>
      <c r="AS5" s="44">
        <v>100</v>
      </c>
      <c r="AT5" s="44">
        <v>1024</v>
      </c>
      <c r="AU5" s="44">
        <v>300</v>
      </c>
      <c r="AV5" s="44">
        <v>450</v>
      </c>
      <c r="AW5" s="44">
        <v>2048</v>
      </c>
      <c r="AX5" s="44">
        <v>200</v>
      </c>
      <c r="AY5" s="44">
        <v>100</v>
      </c>
      <c r="AZ5" s="44">
        <v>1024</v>
      </c>
      <c r="BA5" s="45"/>
      <c r="BB5" s="45"/>
      <c r="BC5" s="40">
        <v>272.59765625</v>
      </c>
      <c r="BD5" s="40">
        <v>408.896484375</v>
      </c>
      <c r="BE5" s="40">
        <v>1780.8251953125</v>
      </c>
      <c r="BF5" s="40">
        <v>186.310546875</v>
      </c>
      <c r="BG5" s="40">
        <v>93.16015625</v>
      </c>
      <c r="BH5" s="40">
        <v>931.513671875</v>
      </c>
      <c r="BI5" s="40">
        <v>272.59765625</v>
      </c>
      <c r="BJ5" s="40">
        <v>408.896484375</v>
      </c>
      <c r="BK5" s="40">
        <v>1780.8251953125</v>
      </c>
      <c r="BL5" s="40">
        <v>186.310546875</v>
      </c>
      <c r="BM5" s="40">
        <v>93.16015625</v>
      </c>
      <c r="BN5" s="40">
        <v>931.513671875</v>
      </c>
      <c r="BO5" s="46"/>
      <c r="BP5" s="46"/>
      <c r="BQ5" s="47">
        <v>272.59765625</v>
      </c>
      <c r="BR5" s="47">
        <v>408.896484375</v>
      </c>
      <c r="BS5" s="47">
        <v>1780.8251953125</v>
      </c>
      <c r="BT5" s="47">
        <v>186.310546875</v>
      </c>
      <c r="BU5" s="47">
        <v>93.16015625</v>
      </c>
      <c r="BV5" s="47">
        <v>931.513671875</v>
      </c>
      <c r="BW5" s="47">
        <v>272.59765625</v>
      </c>
      <c r="BX5" s="47">
        <v>408.896484375</v>
      </c>
      <c r="BY5" s="47">
        <v>1780.8251953125</v>
      </c>
      <c r="BZ5" s="47">
        <v>186.310546875</v>
      </c>
      <c r="CA5" s="47">
        <v>93.16015625</v>
      </c>
      <c r="CB5" s="47">
        <v>931.513671875</v>
      </c>
      <c r="CC5" s="48"/>
      <c r="CD5" s="48"/>
      <c r="CE5" s="49">
        <v>272.59765625</v>
      </c>
      <c r="CF5" s="49">
        <v>408.896484375</v>
      </c>
      <c r="CG5" s="49">
        <v>1780.8251953125</v>
      </c>
      <c r="CH5" s="49">
        <v>186.310546875</v>
      </c>
      <c r="CI5" s="49">
        <v>93.16015625</v>
      </c>
      <c r="CJ5" s="49">
        <v>931.513671875</v>
      </c>
      <c r="CK5" s="49">
        <v>272.59765625</v>
      </c>
      <c r="CL5" s="49">
        <v>408.896484375</v>
      </c>
      <c r="CM5" s="49">
        <v>1780.8251953125</v>
      </c>
      <c r="CN5" s="49">
        <v>186.310546875</v>
      </c>
      <c r="CO5" s="49">
        <v>93.16015625</v>
      </c>
      <c r="CP5" s="49">
        <v>931.513671875</v>
      </c>
      <c r="CQ5" s="50"/>
      <c r="CR5" s="51"/>
      <c r="CS5" s="52"/>
      <c r="CT5" s="53"/>
      <c r="CU5" s="53"/>
      <c r="CV5" s="53"/>
      <c r="CW5" s="53"/>
      <c r="CX5" s="53"/>
      <c r="CY5" s="53"/>
      <c r="CZ5" s="53"/>
      <c r="DA5" s="54"/>
      <c r="DB5" s="53"/>
      <c r="DC5" s="53"/>
      <c r="DD5" s="53"/>
      <c r="DE5" s="53"/>
      <c r="DF5" s="53"/>
      <c r="DG5" s="53"/>
      <c r="DH5" s="52"/>
      <c r="DI5" s="53"/>
      <c r="DJ5" s="53"/>
      <c r="DK5" s="53"/>
      <c r="DL5" s="55"/>
      <c r="DM5" s="54"/>
      <c r="DN5" s="54"/>
      <c r="DO5" s="54"/>
      <c r="DP5" s="56"/>
      <c r="DQ5" s="57"/>
      <c r="DR5" s="29" t="s">
        <v>11</v>
      </c>
      <c r="DS5" s="29"/>
      <c r="DT5" s="29" t="s">
        <v>13</v>
      </c>
      <c r="DU5" s="29" t="s">
        <v>41</v>
      </c>
    </row>
    <row r="6" spans="1:125">
      <c r="A6" s="59" t="s">
        <v>42</v>
      </c>
      <c r="B6" s="60" t="s">
        <v>43</v>
      </c>
      <c r="C6" s="60" t="s">
        <v>44</v>
      </c>
      <c r="D6" s="59" t="s">
        <v>45</v>
      </c>
      <c r="E6" s="59" t="s">
        <v>46</v>
      </c>
      <c r="F6" s="59" t="s">
        <v>45</v>
      </c>
      <c r="G6" s="59" t="s">
        <v>47</v>
      </c>
      <c r="H6" s="59" t="s">
        <v>48</v>
      </c>
      <c r="I6" s="59" t="s">
        <v>49</v>
      </c>
      <c r="J6" s="59" t="s">
        <v>50</v>
      </c>
      <c r="K6" s="59" t="s">
        <v>51</v>
      </c>
      <c r="L6" s="61" t="s">
        <v>43</v>
      </c>
      <c r="M6" s="62"/>
      <c r="N6" s="63"/>
      <c r="O6" s="63"/>
      <c r="P6" s="63"/>
      <c r="Q6" s="63"/>
      <c r="R6" s="64"/>
      <c r="S6" s="65"/>
      <c r="T6" s="63"/>
      <c r="U6" s="63"/>
      <c r="V6" s="63"/>
      <c r="W6" s="63"/>
      <c r="X6" s="64"/>
      <c r="Y6" s="64"/>
      <c r="Z6" s="63"/>
      <c r="AA6" s="66"/>
      <c r="AB6" s="67"/>
      <c r="AC6" s="67"/>
      <c r="AD6" s="67"/>
      <c r="AE6" s="67"/>
      <c r="AF6" s="68"/>
      <c r="AG6" s="66"/>
      <c r="AH6" s="67"/>
      <c r="AI6" s="67"/>
      <c r="AJ6" s="67"/>
      <c r="AK6" s="67"/>
      <c r="AL6" s="68"/>
      <c r="AM6" s="69"/>
      <c r="AN6" s="67"/>
      <c r="AO6" s="70"/>
      <c r="AP6" s="71"/>
      <c r="AQ6" s="71"/>
      <c r="AR6" s="71"/>
      <c r="AS6" s="71"/>
      <c r="AT6" s="72"/>
      <c r="AU6" s="70"/>
      <c r="AV6" s="71"/>
      <c r="AW6" s="71"/>
      <c r="AX6" s="71"/>
      <c r="AY6" s="71"/>
      <c r="AZ6" s="72"/>
      <c r="BA6" s="71"/>
      <c r="BB6" s="71">
        <v>94035.2662857143</v>
      </c>
      <c r="BC6" s="65"/>
      <c r="BD6" s="63"/>
      <c r="BE6" s="63"/>
      <c r="BF6" s="63"/>
      <c r="BG6" s="63"/>
      <c r="BH6" s="64"/>
      <c r="BI6" s="65"/>
      <c r="BJ6" s="63"/>
      <c r="BK6" s="63"/>
      <c r="BL6" s="63"/>
      <c r="BM6" s="63"/>
      <c r="BN6" s="64"/>
      <c r="BO6" s="64"/>
      <c r="BP6" s="64"/>
      <c r="BQ6" s="66"/>
      <c r="BR6" s="67"/>
      <c r="BS6" s="67"/>
      <c r="BT6" s="67"/>
      <c r="BU6" s="67"/>
      <c r="BV6" s="68"/>
      <c r="BW6" s="66"/>
      <c r="BX6" s="67"/>
      <c r="BY6" s="67"/>
      <c r="BZ6" s="67"/>
      <c r="CA6" s="67"/>
      <c r="CB6" s="68"/>
      <c r="CC6" s="69"/>
      <c r="CD6" s="67"/>
      <c r="CE6" s="70"/>
      <c r="CF6" s="71"/>
      <c r="CG6" s="71"/>
      <c r="CH6" s="71"/>
      <c r="CI6" s="71"/>
      <c r="CJ6" s="72"/>
      <c r="CK6" s="70"/>
      <c r="CL6" s="71"/>
      <c r="CM6" s="71"/>
      <c r="CN6" s="71"/>
      <c r="CO6" s="71"/>
      <c r="CP6" s="72"/>
      <c r="CQ6" s="71"/>
      <c r="CR6" s="73">
        <v>85486.605714285717</v>
      </c>
      <c r="CS6" s="74">
        <f t="shared" ref="CS6:CS17" si="0">BB6-CR6</f>
        <v>8548.6605714285834</v>
      </c>
      <c r="CT6" s="74" t="s">
        <v>52</v>
      </c>
      <c r="CU6" s="75"/>
      <c r="CV6" s="75"/>
      <c r="CW6" s="75">
        <f>DE6*16/14</f>
        <v>85486.605714285717</v>
      </c>
      <c r="CX6" s="75"/>
      <c r="CY6" s="75"/>
      <c r="CZ6" s="75">
        <f t="shared" ref="CZ6:CZ17" si="1">CW6+CX6+CY6</f>
        <v>85486.605714285717</v>
      </c>
      <c r="DA6" s="75">
        <f t="shared" ref="DA6:DA17" si="2">CZ6-DH6</f>
        <v>10685.825714285718</v>
      </c>
      <c r="DB6" s="75"/>
      <c r="DC6" s="75"/>
      <c r="DD6" s="75"/>
      <c r="DE6" s="75">
        <v>74800.78</v>
      </c>
      <c r="DF6" s="75"/>
      <c r="DG6" s="75"/>
      <c r="DH6" s="75">
        <f t="shared" ref="DH6:DH17" si="3">DE6+DF6+DG6</f>
        <v>74800.78</v>
      </c>
      <c r="DI6" s="75">
        <v>45613.09</v>
      </c>
      <c r="DJ6" s="75"/>
      <c r="DK6" s="75"/>
      <c r="DL6" s="75">
        <f t="shared" ref="DL6:DL17" si="4">DI6+DJ6+DK6</f>
        <v>45613.09</v>
      </c>
      <c r="DM6" s="75"/>
      <c r="DN6" s="75"/>
      <c r="DO6" s="75"/>
      <c r="DP6" s="76">
        <f t="shared" ref="DP6:DP17" si="5">DH6-DL6</f>
        <v>29187.690000000002</v>
      </c>
      <c r="DQ6" s="77">
        <f t="shared" ref="DQ6:DQ17" si="6">DL6/DH6</f>
        <v>0.60979430963153058</v>
      </c>
      <c r="DR6" s="78">
        <v>53138.16</v>
      </c>
      <c r="DS6" s="78"/>
      <c r="DT6" s="79">
        <f t="shared" ref="DT6:DT17" si="7">SUM(DR6:DS6)</f>
        <v>53138.16</v>
      </c>
      <c r="DU6" s="80">
        <f t="shared" ref="DU6:DU17" si="8">DT6/DH6</f>
        <v>0.7103958006855009</v>
      </c>
    </row>
    <row r="7" spans="1:125">
      <c r="A7" s="59" t="s">
        <v>53</v>
      </c>
      <c r="B7" s="60" t="s">
        <v>54</v>
      </c>
      <c r="C7" s="60" t="s">
        <v>55</v>
      </c>
      <c r="D7" s="59" t="s">
        <v>45</v>
      </c>
      <c r="E7" s="59" t="s">
        <v>56</v>
      </c>
      <c r="F7" s="59" t="s">
        <v>45</v>
      </c>
      <c r="G7" s="59" t="s">
        <v>57</v>
      </c>
      <c r="H7" s="59" t="s">
        <v>58</v>
      </c>
      <c r="I7" s="59" t="s">
        <v>59</v>
      </c>
      <c r="J7" s="59" t="s">
        <v>50</v>
      </c>
      <c r="K7" s="59" t="s">
        <v>51</v>
      </c>
      <c r="L7" s="61" t="s">
        <v>54</v>
      </c>
      <c r="M7" s="62"/>
      <c r="N7" s="63"/>
      <c r="O7" s="63"/>
      <c r="P7" s="63"/>
      <c r="Q7" s="63"/>
      <c r="R7" s="64"/>
      <c r="S7" s="65"/>
      <c r="T7" s="63"/>
      <c r="U7" s="63"/>
      <c r="V7" s="63"/>
      <c r="W7" s="63"/>
      <c r="X7" s="64"/>
      <c r="Y7" s="64"/>
      <c r="Z7" s="63"/>
      <c r="AA7" s="66"/>
      <c r="AB7" s="67"/>
      <c r="AC7" s="67"/>
      <c r="AD7" s="67"/>
      <c r="AE7" s="67"/>
      <c r="AF7" s="68"/>
      <c r="AG7" s="66"/>
      <c r="AH7" s="67"/>
      <c r="AI7" s="67"/>
      <c r="AJ7" s="67"/>
      <c r="AK7" s="67"/>
      <c r="AL7" s="68"/>
      <c r="AM7" s="69"/>
      <c r="AN7" s="67"/>
      <c r="AO7" s="70"/>
      <c r="AP7" s="71"/>
      <c r="AQ7" s="71"/>
      <c r="AR7" s="71"/>
      <c r="AS7" s="71"/>
      <c r="AT7" s="72"/>
      <c r="AU7" s="70"/>
      <c r="AV7" s="71"/>
      <c r="AW7" s="71"/>
      <c r="AX7" s="71"/>
      <c r="AY7" s="71"/>
      <c r="AZ7" s="72"/>
      <c r="BA7" s="71"/>
      <c r="BB7" s="71">
        <v>119243.09257142858</v>
      </c>
      <c r="BC7" s="65"/>
      <c r="BD7" s="63"/>
      <c r="BE7" s="63"/>
      <c r="BF7" s="63"/>
      <c r="BG7" s="63"/>
      <c r="BH7" s="64"/>
      <c r="BI7" s="65"/>
      <c r="BJ7" s="63"/>
      <c r="BK7" s="63"/>
      <c r="BL7" s="63"/>
      <c r="BM7" s="63"/>
      <c r="BN7" s="64"/>
      <c r="BO7" s="64"/>
      <c r="BP7" s="64"/>
      <c r="BQ7" s="66"/>
      <c r="BR7" s="67"/>
      <c r="BS7" s="67"/>
      <c r="BT7" s="67"/>
      <c r="BU7" s="67"/>
      <c r="BV7" s="68"/>
      <c r="BW7" s="66"/>
      <c r="BX7" s="67"/>
      <c r="BY7" s="67"/>
      <c r="BZ7" s="67"/>
      <c r="CA7" s="67"/>
      <c r="CB7" s="68"/>
      <c r="CC7" s="69"/>
      <c r="CD7" s="67"/>
      <c r="CE7" s="70"/>
      <c r="CF7" s="71"/>
      <c r="CG7" s="71"/>
      <c r="CH7" s="71"/>
      <c r="CI7" s="71"/>
      <c r="CJ7" s="72"/>
      <c r="CK7" s="70"/>
      <c r="CL7" s="71"/>
      <c r="CM7" s="71"/>
      <c r="CN7" s="71"/>
      <c r="CO7" s="71"/>
      <c r="CP7" s="72"/>
      <c r="CQ7" s="71"/>
      <c r="CR7" s="73">
        <v>108402.81142857143</v>
      </c>
      <c r="CS7" s="74">
        <f t="shared" si="0"/>
        <v>10840.281142857159</v>
      </c>
      <c r="CT7" s="74" t="s">
        <v>60</v>
      </c>
      <c r="CU7" s="75"/>
      <c r="CV7" s="75"/>
      <c r="CW7" s="75">
        <f t="shared" ref="CW7:CW13" si="9">DE7*8/7</f>
        <v>108402.81142857143</v>
      </c>
      <c r="CX7" s="75"/>
      <c r="CY7" s="75"/>
      <c r="CZ7" s="75">
        <f t="shared" si="1"/>
        <v>108402.81142857143</v>
      </c>
      <c r="DA7" s="75">
        <f t="shared" si="2"/>
        <v>13550.351428571434</v>
      </c>
      <c r="DB7" s="75"/>
      <c r="DC7" s="75"/>
      <c r="DD7" s="75"/>
      <c r="DE7" s="75">
        <v>94852.459999999992</v>
      </c>
      <c r="DF7" s="75"/>
      <c r="DG7" s="75"/>
      <c r="DH7" s="75">
        <f t="shared" si="3"/>
        <v>94852.459999999992</v>
      </c>
      <c r="DI7" s="75">
        <v>80673.399999999994</v>
      </c>
      <c r="DJ7" s="75"/>
      <c r="DK7" s="75"/>
      <c r="DL7" s="75">
        <f t="shared" si="4"/>
        <v>80673.399999999994</v>
      </c>
      <c r="DM7" s="75"/>
      <c r="DN7" s="75"/>
      <c r="DO7" s="75"/>
      <c r="DP7" s="76">
        <f t="shared" si="5"/>
        <v>14179.059999999998</v>
      </c>
      <c r="DQ7" s="77">
        <f t="shared" si="6"/>
        <v>0.8505145781142629</v>
      </c>
      <c r="DR7" s="78">
        <v>59263</v>
      </c>
      <c r="DS7" s="78"/>
      <c r="DT7" s="79">
        <f t="shared" si="7"/>
        <v>59263</v>
      </c>
      <c r="DU7" s="80">
        <f t="shared" si="8"/>
        <v>0.62479138653863064</v>
      </c>
    </row>
    <row r="8" spans="1:125">
      <c r="A8" s="59" t="s">
        <v>53</v>
      </c>
      <c r="B8" s="60" t="s">
        <v>61</v>
      </c>
      <c r="C8" s="60" t="s">
        <v>62</v>
      </c>
      <c r="D8" s="59" t="s">
        <v>45</v>
      </c>
      <c r="E8" s="59" t="s">
        <v>56</v>
      </c>
      <c r="F8" s="59" t="s">
        <v>45</v>
      </c>
      <c r="G8" s="59" t="s">
        <v>57</v>
      </c>
      <c r="H8" s="59" t="s">
        <v>58</v>
      </c>
      <c r="I8" s="59" t="s">
        <v>49</v>
      </c>
      <c r="J8" s="59" t="s">
        <v>50</v>
      </c>
      <c r="K8" s="59" t="s">
        <v>51</v>
      </c>
      <c r="L8" s="61" t="s">
        <v>61</v>
      </c>
      <c r="M8" s="62"/>
      <c r="N8" s="63"/>
      <c r="O8" s="63"/>
      <c r="P8" s="63"/>
      <c r="Q8" s="63"/>
      <c r="R8" s="64"/>
      <c r="S8" s="65"/>
      <c r="T8" s="63"/>
      <c r="U8" s="63"/>
      <c r="V8" s="63"/>
      <c r="W8" s="63"/>
      <c r="X8" s="64"/>
      <c r="Y8" s="64"/>
      <c r="Z8" s="63"/>
      <c r="AA8" s="66"/>
      <c r="AB8" s="67"/>
      <c r="AC8" s="67"/>
      <c r="AD8" s="67"/>
      <c r="AE8" s="67"/>
      <c r="AF8" s="68"/>
      <c r="AG8" s="66"/>
      <c r="AH8" s="67"/>
      <c r="AI8" s="67"/>
      <c r="AJ8" s="67"/>
      <c r="AK8" s="67"/>
      <c r="AL8" s="68"/>
      <c r="AM8" s="69"/>
      <c r="AN8" s="67"/>
      <c r="AO8" s="70"/>
      <c r="AP8" s="71"/>
      <c r="AQ8" s="71"/>
      <c r="AR8" s="71"/>
      <c r="AS8" s="71"/>
      <c r="AT8" s="72"/>
      <c r="AU8" s="70"/>
      <c r="AV8" s="71"/>
      <c r="AW8" s="71"/>
      <c r="AX8" s="71"/>
      <c r="AY8" s="71"/>
      <c r="AZ8" s="72"/>
      <c r="BA8" s="71"/>
      <c r="BB8" s="71">
        <v>177063.91999999998</v>
      </c>
      <c r="BC8" s="65"/>
      <c r="BD8" s="63"/>
      <c r="BE8" s="63"/>
      <c r="BF8" s="63"/>
      <c r="BG8" s="63"/>
      <c r="BH8" s="64"/>
      <c r="BI8" s="65"/>
      <c r="BJ8" s="63"/>
      <c r="BK8" s="63"/>
      <c r="BL8" s="63"/>
      <c r="BM8" s="63"/>
      <c r="BN8" s="64"/>
      <c r="BO8" s="64"/>
      <c r="BP8" s="64"/>
      <c r="BQ8" s="66"/>
      <c r="BR8" s="67"/>
      <c r="BS8" s="67"/>
      <c r="BT8" s="67"/>
      <c r="BU8" s="67"/>
      <c r="BV8" s="68"/>
      <c r="BW8" s="66"/>
      <c r="BX8" s="67"/>
      <c r="BY8" s="67"/>
      <c r="BZ8" s="67"/>
      <c r="CA8" s="67"/>
      <c r="CB8" s="68"/>
      <c r="CC8" s="69"/>
      <c r="CD8" s="67"/>
      <c r="CE8" s="70"/>
      <c r="CF8" s="71"/>
      <c r="CG8" s="71"/>
      <c r="CH8" s="71"/>
      <c r="CI8" s="71"/>
      <c r="CJ8" s="72"/>
      <c r="CK8" s="70"/>
      <c r="CL8" s="71"/>
      <c r="CM8" s="71"/>
      <c r="CN8" s="71"/>
      <c r="CO8" s="71"/>
      <c r="CP8" s="72"/>
      <c r="CQ8" s="71"/>
      <c r="CR8" s="73">
        <v>160967.19999999998</v>
      </c>
      <c r="CS8" s="74">
        <f t="shared" si="0"/>
        <v>16096.720000000001</v>
      </c>
      <c r="CT8" s="74" t="s">
        <v>60</v>
      </c>
      <c r="CU8" s="75"/>
      <c r="CV8" s="75"/>
      <c r="CW8" s="75">
        <f t="shared" si="9"/>
        <v>160967.19999999998</v>
      </c>
      <c r="CX8" s="75"/>
      <c r="CY8" s="75"/>
      <c r="CZ8" s="75">
        <f t="shared" si="1"/>
        <v>160967.19999999998</v>
      </c>
      <c r="DA8" s="75">
        <f t="shared" si="2"/>
        <v>20120.899999999994</v>
      </c>
      <c r="DB8" s="75"/>
      <c r="DC8" s="75"/>
      <c r="DD8" s="75"/>
      <c r="DE8" s="75">
        <v>140846.29999999999</v>
      </c>
      <c r="DF8" s="75"/>
      <c r="DG8" s="75"/>
      <c r="DH8" s="75">
        <f t="shared" si="3"/>
        <v>140846.29999999999</v>
      </c>
      <c r="DI8" s="75">
        <v>75011.420000000013</v>
      </c>
      <c r="DJ8" s="75"/>
      <c r="DK8" s="75"/>
      <c r="DL8" s="75">
        <f t="shared" si="4"/>
        <v>75011.420000000013</v>
      </c>
      <c r="DM8" s="75"/>
      <c r="DN8" s="75"/>
      <c r="DO8" s="75"/>
      <c r="DP8" s="76">
        <f t="shared" si="5"/>
        <v>65834.879999999976</v>
      </c>
      <c r="DQ8" s="77">
        <f t="shared" si="6"/>
        <v>0.53257643260774346</v>
      </c>
      <c r="DR8" s="79">
        <v>95669.739999999991</v>
      </c>
      <c r="DS8" s="78"/>
      <c r="DT8" s="79">
        <f t="shared" si="7"/>
        <v>95669.739999999991</v>
      </c>
      <c r="DU8" s="80">
        <f t="shared" si="8"/>
        <v>0.67924922415427313</v>
      </c>
    </row>
    <row r="9" spans="1:125">
      <c r="A9" s="59" t="s">
        <v>53</v>
      </c>
      <c r="B9" s="60" t="s">
        <v>63</v>
      </c>
      <c r="C9" s="60" t="s">
        <v>64</v>
      </c>
      <c r="D9" s="59" t="s">
        <v>45</v>
      </c>
      <c r="E9" s="59" t="s">
        <v>65</v>
      </c>
      <c r="F9" s="59" t="s">
        <v>45</v>
      </c>
      <c r="G9" s="59" t="s">
        <v>66</v>
      </c>
      <c r="H9" s="59" t="s">
        <v>48</v>
      </c>
      <c r="I9" s="59" t="s">
        <v>49</v>
      </c>
      <c r="J9" s="59" t="s">
        <v>50</v>
      </c>
      <c r="K9" s="59" t="s">
        <v>51</v>
      </c>
      <c r="L9" s="61" t="s">
        <v>63</v>
      </c>
      <c r="M9" s="62"/>
      <c r="N9" s="63"/>
      <c r="O9" s="63"/>
      <c r="P9" s="63"/>
      <c r="Q9" s="63"/>
      <c r="R9" s="64"/>
      <c r="S9" s="65"/>
      <c r="T9" s="63"/>
      <c r="U9" s="63"/>
      <c r="V9" s="63"/>
      <c r="W9" s="63"/>
      <c r="X9" s="64"/>
      <c r="Y9" s="64"/>
      <c r="Z9" s="63"/>
      <c r="AA9" s="66"/>
      <c r="AB9" s="67"/>
      <c r="AC9" s="67"/>
      <c r="AD9" s="67"/>
      <c r="AE9" s="67"/>
      <c r="AF9" s="68"/>
      <c r="AG9" s="66"/>
      <c r="AH9" s="67"/>
      <c r="AI9" s="67"/>
      <c r="AJ9" s="67"/>
      <c r="AK9" s="67"/>
      <c r="AL9" s="68"/>
      <c r="AM9" s="69"/>
      <c r="AN9" s="67"/>
      <c r="AO9" s="70"/>
      <c r="AP9" s="71"/>
      <c r="AQ9" s="71"/>
      <c r="AR9" s="71"/>
      <c r="AS9" s="71"/>
      <c r="AT9" s="72"/>
      <c r="AU9" s="70"/>
      <c r="AV9" s="71"/>
      <c r="AW9" s="71"/>
      <c r="AX9" s="71"/>
      <c r="AY9" s="71"/>
      <c r="AZ9" s="72"/>
      <c r="BA9" s="71"/>
      <c r="BB9" s="71">
        <v>264538.30857142858</v>
      </c>
      <c r="BC9" s="65"/>
      <c r="BD9" s="63"/>
      <c r="BE9" s="63"/>
      <c r="BF9" s="63"/>
      <c r="BG9" s="63"/>
      <c r="BH9" s="64"/>
      <c r="BI9" s="65"/>
      <c r="BJ9" s="63"/>
      <c r="BK9" s="63"/>
      <c r="BL9" s="63"/>
      <c r="BM9" s="63"/>
      <c r="BN9" s="64"/>
      <c r="BO9" s="64"/>
      <c r="BP9" s="64"/>
      <c r="BQ9" s="66"/>
      <c r="BR9" s="67"/>
      <c r="BS9" s="67"/>
      <c r="BT9" s="67"/>
      <c r="BU9" s="67"/>
      <c r="BV9" s="68"/>
      <c r="BW9" s="66"/>
      <c r="BX9" s="67"/>
      <c r="BY9" s="67"/>
      <c r="BZ9" s="67"/>
      <c r="CA9" s="67"/>
      <c r="CB9" s="68"/>
      <c r="CC9" s="69"/>
      <c r="CD9" s="67"/>
      <c r="CE9" s="70"/>
      <c r="CF9" s="71"/>
      <c r="CG9" s="71"/>
      <c r="CH9" s="71"/>
      <c r="CI9" s="71"/>
      <c r="CJ9" s="72"/>
      <c r="CK9" s="70"/>
      <c r="CL9" s="71"/>
      <c r="CM9" s="71"/>
      <c r="CN9" s="71"/>
      <c r="CO9" s="71"/>
      <c r="CP9" s="72"/>
      <c r="CQ9" s="71"/>
      <c r="CR9" s="73">
        <v>240489.37142857144</v>
      </c>
      <c r="CS9" s="74">
        <f t="shared" si="0"/>
        <v>24048.937142857147</v>
      </c>
      <c r="CT9" s="74" t="s">
        <v>52</v>
      </c>
      <c r="CU9" s="75"/>
      <c r="CV9" s="75"/>
      <c r="CW9" s="75">
        <f>DE9*16/14</f>
        <v>240489.37142857144</v>
      </c>
      <c r="CX9" s="75"/>
      <c r="CY9" s="75"/>
      <c r="CZ9" s="75">
        <f t="shared" si="1"/>
        <v>240489.37142857144</v>
      </c>
      <c r="DA9" s="75">
        <f t="shared" si="2"/>
        <v>30061.171428571426</v>
      </c>
      <c r="DB9" s="75"/>
      <c r="DC9" s="75"/>
      <c r="DD9" s="75"/>
      <c r="DE9" s="75">
        <v>210428.2</v>
      </c>
      <c r="DF9" s="75"/>
      <c r="DG9" s="75"/>
      <c r="DH9" s="75">
        <f t="shared" si="3"/>
        <v>210428.2</v>
      </c>
      <c r="DI9" s="75">
        <v>68084.350000000006</v>
      </c>
      <c r="DJ9" s="75"/>
      <c r="DK9" s="75"/>
      <c r="DL9" s="75">
        <f t="shared" si="4"/>
        <v>68084.350000000006</v>
      </c>
      <c r="DM9" s="75"/>
      <c r="DN9" s="75"/>
      <c r="DO9" s="75"/>
      <c r="DP9" s="76">
        <f t="shared" si="5"/>
        <v>142343.85</v>
      </c>
      <c r="DQ9" s="77">
        <f t="shared" si="6"/>
        <v>0.3235514536549759</v>
      </c>
      <c r="DR9" s="78">
        <v>261538.96</v>
      </c>
      <c r="DS9" s="78"/>
      <c r="DT9" s="79">
        <f t="shared" si="7"/>
        <v>261538.96</v>
      </c>
      <c r="DU9" s="80">
        <f t="shared" si="8"/>
        <v>1.2428893085622554</v>
      </c>
    </row>
    <row r="10" spans="1:125">
      <c r="A10" s="59" t="s">
        <v>53</v>
      </c>
      <c r="B10" s="60" t="s">
        <v>67</v>
      </c>
      <c r="C10" s="60" t="s">
        <v>68</v>
      </c>
      <c r="D10" s="59" t="s">
        <v>45</v>
      </c>
      <c r="E10" s="59" t="s">
        <v>65</v>
      </c>
      <c r="F10" s="59" t="s">
        <v>45</v>
      </c>
      <c r="G10" s="59" t="s">
        <v>66</v>
      </c>
      <c r="H10" s="59" t="s">
        <v>48</v>
      </c>
      <c r="I10" s="59" t="s">
        <v>49</v>
      </c>
      <c r="J10" s="59" t="s">
        <v>50</v>
      </c>
      <c r="K10" s="59" t="s">
        <v>51</v>
      </c>
      <c r="L10" s="61" t="s">
        <v>67</v>
      </c>
      <c r="M10" s="62"/>
      <c r="N10" s="63"/>
      <c r="O10" s="63"/>
      <c r="P10" s="63"/>
      <c r="Q10" s="63"/>
      <c r="R10" s="64"/>
      <c r="S10" s="65"/>
      <c r="T10" s="63"/>
      <c r="U10" s="63"/>
      <c r="V10" s="63"/>
      <c r="W10" s="63"/>
      <c r="X10" s="64"/>
      <c r="Y10" s="64"/>
      <c r="Z10" s="63"/>
      <c r="AA10" s="66"/>
      <c r="AB10" s="67"/>
      <c r="AC10" s="67"/>
      <c r="AD10" s="67"/>
      <c r="AE10" s="67"/>
      <c r="AF10" s="68"/>
      <c r="AG10" s="66"/>
      <c r="AH10" s="67"/>
      <c r="AI10" s="67"/>
      <c r="AJ10" s="67"/>
      <c r="AK10" s="67"/>
      <c r="AL10" s="68"/>
      <c r="AM10" s="69"/>
      <c r="AN10" s="67"/>
      <c r="AO10" s="70"/>
      <c r="AP10" s="71"/>
      <c r="AQ10" s="71"/>
      <c r="AR10" s="71"/>
      <c r="AS10" s="71"/>
      <c r="AT10" s="72"/>
      <c r="AU10" s="70"/>
      <c r="AV10" s="71"/>
      <c r="AW10" s="71"/>
      <c r="AX10" s="71"/>
      <c r="AY10" s="71"/>
      <c r="AZ10" s="72"/>
      <c r="BA10" s="71"/>
      <c r="BB10" s="71">
        <v>255084.35542857146</v>
      </c>
      <c r="BC10" s="65"/>
      <c r="BD10" s="63"/>
      <c r="BE10" s="63"/>
      <c r="BF10" s="63"/>
      <c r="BG10" s="63"/>
      <c r="BH10" s="64"/>
      <c r="BI10" s="65"/>
      <c r="BJ10" s="63"/>
      <c r="BK10" s="63"/>
      <c r="BL10" s="63"/>
      <c r="BM10" s="63"/>
      <c r="BN10" s="64"/>
      <c r="BO10" s="64"/>
      <c r="BP10" s="64"/>
      <c r="BQ10" s="66"/>
      <c r="BR10" s="67"/>
      <c r="BS10" s="67"/>
      <c r="BT10" s="67"/>
      <c r="BU10" s="67"/>
      <c r="BV10" s="68"/>
      <c r="BW10" s="66"/>
      <c r="BX10" s="67"/>
      <c r="BY10" s="67"/>
      <c r="BZ10" s="67"/>
      <c r="CA10" s="67"/>
      <c r="CB10" s="68"/>
      <c r="CC10" s="69"/>
      <c r="CD10" s="67"/>
      <c r="CE10" s="70"/>
      <c r="CF10" s="71"/>
      <c r="CG10" s="71"/>
      <c r="CH10" s="71"/>
      <c r="CI10" s="71"/>
      <c r="CJ10" s="72"/>
      <c r="CK10" s="70"/>
      <c r="CL10" s="71"/>
      <c r="CM10" s="71"/>
      <c r="CN10" s="71"/>
      <c r="CO10" s="71"/>
      <c r="CP10" s="72"/>
      <c r="CQ10" s="71"/>
      <c r="CR10" s="73">
        <v>231894.86857142858</v>
      </c>
      <c r="CS10" s="74">
        <f t="shared" si="0"/>
        <v>23189.486857142881</v>
      </c>
      <c r="CT10" s="74" t="s">
        <v>52</v>
      </c>
      <c r="CU10" s="75"/>
      <c r="CV10" s="75"/>
      <c r="CW10" s="75">
        <f>DE10*16/14</f>
        <v>231894.86857142858</v>
      </c>
      <c r="CX10" s="75"/>
      <c r="CY10" s="75"/>
      <c r="CZ10" s="75">
        <f t="shared" si="1"/>
        <v>231894.86857142858</v>
      </c>
      <c r="DA10" s="75">
        <f t="shared" si="2"/>
        <v>28986.858571428573</v>
      </c>
      <c r="DB10" s="75"/>
      <c r="DC10" s="75"/>
      <c r="DD10" s="75"/>
      <c r="DE10" s="75">
        <v>202908.01</v>
      </c>
      <c r="DF10" s="75"/>
      <c r="DG10" s="75"/>
      <c r="DH10" s="75">
        <f t="shared" si="3"/>
        <v>202908.01</v>
      </c>
      <c r="DI10" s="75">
        <v>157034.98000000001</v>
      </c>
      <c r="DJ10" s="75"/>
      <c r="DK10" s="75"/>
      <c r="DL10" s="75">
        <f t="shared" si="4"/>
        <v>157034.98000000001</v>
      </c>
      <c r="DM10" s="75"/>
      <c r="DN10" s="75"/>
      <c r="DO10" s="75"/>
      <c r="DP10" s="76">
        <f t="shared" si="5"/>
        <v>45873.03</v>
      </c>
      <c r="DQ10" s="77">
        <f t="shared" si="6"/>
        <v>0.77392203491621647</v>
      </c>
      <c r="DR10" s="78">
        <v>246604.44</v>
      </c>
      <c r="DS10" s="78"/>
      <c r="DT10" s="79">
        <f t="shared" si="7"/>
        <v>246604.44</v>
      </c>
      <c r="DU10" s="80">
        <f t="shared" si="8"/>
        <v>1.2153509366140844</v>
      </c>
    </row>
    <row r="11" spans="1:125">
      <c r="A11" s="59" t="s">
        <v>53</v>
      </c>
      <c r="B11" s="60" t="s">
        <v>69</v>
      </c>
      <c r="C11" s="60" t="s">
        <v>70</v>
      </c>
      <c r="D11" s="59" t="s">
        <v>45</v>
      </c>
      <c r="E11" s="59" t="s">
        <v>46</v>
      </c>
      <c r="F11" s="59" t="s">
        <v>45</v>
      </c>
      <c r="G11" s="59" t="s">
        <v>47</v>
      </c>
      <c r="H11" s="59" t="s">
        <v>48</v>
      </c>
      <c r="I11" s="59" t="s">
        <v>49</v>
      </c>
      <c r="J11" s="59" t="s">
        <v>50</v>
      </c>
      <c r="K11" s="59" t="s">
        <v>51</v>
      </c>
      <c r="L11" s="61" t="s">
        <v>69</v>
      </c>
      <c r="M11" s="62"/>
      <c r="N11" s="63"/>
      <c r="O11" s="63"/>
      <c r="P11" s="63"/>
      <c r="Q11" s="63"/>
      <c r="R11" s="64"/>
      <c r="S11" s="65"/>
      <c r="T11" s="63"/>
      <c r="U11" s="63"/>
      <c r="V11" s="63"/>
      <c r="W11" s="63"/>
      <c r="X11" s="64"/>
      <c r="Y11" s="64"/>
      <c r="Z11" s="63"/>
      <c r="AA11" s="66"/>
      <c r="AB11" s="67"/>
      <c r="AC11" s="67"/>
      <c r="AD11" s="67"/>
      <c r="AE11" s="67"/>
      <c r="AF11" s="68"/>
      <c r="AG11" s="66"/>
      <c r="AH11" s="67"/>
      <c r="AI11" s="67"/>
      <c r="AJ11" s="67"/>
      <c r="AK11" s="67"/>
      <c r="AL11" s="68"/>
      <c r="AM11" s="69"/>
      <c r="AN11" s="67"/>
      <c r="AO11" s="70"/>
      <c r="AP11" s="71"/>
      <c r="AQ11" s="71"/>
      <c r="AR11" s="71"/>
      <c r="AS11" s="71"/>
      <c r="AT11" s="72"/>
      <c r="AU11" s="70"/>
      <c r="AV11" s="71"/>
      <c r="AW11" s="71"/>
      <c r="AX11" s="71"/>
      <c r="AY11" s="71"/>
      <c r="AZ11" s="72"/>
      <c r="BA11" s="71"/>
      <c r="BB11" s="71">
        <v>56687.4</v>
      </c>
      <c r="BC11" s="65"/>
      <c r="BD11" s="63"/>
      <c r="BE11" s="63"/>
      <c r="BF11" s="63"/>
      <c r="BG11" s="63"/>
      <c r="BH11" s="64"/>
      <c r="BI11" s="65"/>
      <c r="BJ11" s="63"/>
      <c r="BK11" s="63"/>
      <c r="BL11" s="63"/>
      <c r="BM11" s="63"/>
      <c r="BN11" s="64"/>
      <c r="BO11" s="64"/>
      <c r="BP11" s="64"/>
      <c r="BQ11" s="66"/>
      <c r="BR11" s="67"/>
      <c r="BS11" s="67"/>
      <c r="BT11" s="67"/>
      <c r="BU11" s="67"/>
      <c r="BV11" s="68"/>
      <c r="BW11" s="66"/>
      <c r="BX11" s="67"/>
      <c r="BY11" s="67"/>
      <c r="BZ11" s="67"/>
      <c r="CA11" s="67"/>
      <c r="CB11" s="68"/>
      <c r="CC11" s="69"/>
      <c r="CD11" s="67"/>
      <c r="CE11" s="70"/>
      <c r="CF11" s="71"/>
      <c r="CG11" s="71"/>
      <c r="CH11" s="71"/>
      <c r="CI11" s="71"/>
      <c r="CJ11" s="72"/>
      <c r="CK11" s="70"/>
      <c r="CL11" s="71"/>
      <c r="CM11" s="71"/>
      <c r="CN11" s="71"/>
      <c r="CO11" s="71"/>
      <c r="CP11" s="72"/>
      <c r="CQ11" s="71"/>
      <c r="CR11" s="73">
        <v>51534</v>
      </c>
      <c r="CS11" s="74">
        <f t="shared" si="0"/>
        <v>5153.4000000000015</v>
      </c>
      <c r="CT11" s="74" t="s">
        <v>71</v>
      </c>
      <c r="CU11" s="75"/>
      <c r="CV11" s="75"/>
      <c r="CW11" s="75">
        <f>DE11*8/6</f>
        <v>51533.533333333333</v>
      </c>
      <c r="CX11" s="75"/>
      <c r="CY11" s="75"/>
      <c r="CZ11" s="75">
        <f t="shared" si="1"/>
        <v>51533.533333333333</v>
      </c>
      <c r="DA11" s="75">
        <f t="shared" si="2"/>
        <v>12883.383333333331</v>
      </c>
      <c r="DB11" s="75"/>
      <c r="DC11" s="75"/>
      <c r="DD11" s="75"/>
      <c r="DE11" s="75">
        <v>38650.15</v>
      </c>
      <c r="DF11" s="75"/>
      <c r="DG11" s="75"/>
      <c r="DH11" s="75">
        <f t="shared" si="3"/>
        <v>38650.15</v>
      </c>
      <c r="DI11" s="75">
        <v>0</v>
      </c>
      <c r="DJ11" s="75"/>
      <c r="DK11" s="75"/>
      <c r="DL11" s="75">
        <f t="shared" si="4"/>
        <v>0</v>
      </c>
      <c r="DM11" s="75"/>
      <c r="DN11" s="75"/>
      <c r="DO11" s="75"/>
      <c r="DP11" s="76">
        <f t="shared" si="5"/>
        <v>38650.15</v>
      </c>
      <c r="DQ11" s="77">
        <f t="shared" si="6"/>
        <v>0</v>
      </c>
      <c r="DR11" s="78">
        <v>0.2</v>
      </c>
      <c r="DS11" s="78"/>
      <c r="DT11" s="79">
        <f t="shared" si="7"/>
        <v>0.2</v>
      </c>
      <c r="DU11" s="80">
        <f t="shared" si="8"/>
        <v>5.1746241605789368E-6</v>
      </c>
    </row>
    <row r="12" spans="1:125">
      <c r="A12" s="59" t="s">
        <v>72</v>
      </c>
      <c r="B12" s="60" t="s">
        <v>73</v>
      </c>
      <c r="C12" s="60" t="s">
        <v>74</v>
      </c>
      <c r="D12" s="59" t="s">
        <v>45</v>
      </c>
      <c r="E12" s="59" t="s">
        <v>56</v>
      </c>
      <c r="F12" s="59" t="s">
        <v>45</v>
      </c>
      <c r="G12" s="59" t="s">
        <v>57</v>
      </c>
      <c r="H12" s="59" t="s">
        <v>58</v>
      </c>
      <c r="I12" s="59" t="s">
        <v>59</v>
      </c>
      <c r="J12" s="59" t="s">
        <v>50</v>
      </c>
      <c r="K12" s="59" t="s">
        <v>51</v>
      </c>
      <c r="L12" s="61" t="s">
        <v>73</v>
      </c>
      <c r="M12" s="62"/>
      <c r="N12" s="63"/>
      <c r="O12" s="63"/>
      <c r="P12" s="63"/>
      <c r="Q12" s="63"/>
      <c r="R12" s="64"/>
      <c r="S12" s="65"/>
      <c r="T12" s="63"/>
      <c r="U12" s="63"/>
      <c r="V12" s="63"/>
      <c r="W12" s="63"/>
      <c r="X12" s="64"/>
      <c r="Y12" s="64"/>
      <c r="Z12" s="63"/>
      <c r="AA12" s="66"/>
      <c r="AB12" s="67"/>
      <c r="AC12" s="67"/>
      <c r="AD12" s="67"/>
      <c r="AE12" s="67"/>
      <c r="AF12" s="68"/>
      <c r="AG12" s="66"/>
      <c r="AH12" s="67"/>
      <c r="AI12" s="67"/>
      <c r="AJ12" s="67"/>
      <c r="AK12" s="67"/>
      <c r="AL12" s="68"/>
      <c r="AM12" s="69"/>
      <c r="AN12" s="67"/>
      <c r="AO12" s="70"/>
      <c r="AP12" s="71"/>
      <c r="AQ12" s="71"/>
      <c r="AR12" s="71"/>
      <c r="AS12" s="71"/>
      <c r="AT12" s="72"/>
      <c r="AU12" s="70"/>
      <c r="AV12" s="71"/>
      <c r="AW12" s="71"/>
      <c r="AX12" s="71"/>
      <c r="AY12" s="71"/>
      <c r="AZ12" s="72"/>
      <c r="BA12" s="71"/>
      <c r="BB12" s="71">
        <v>135192.30057142861</v>
      </c>
      <c r="BC12" s="65"/>
      <c r="BD12" s="63"/>
      <c r="BE12" s="63"/>
      <c r="BF12" s="63"/>
      <c r="BG12" s="63"/>
      <c r="BH12" s="64"/>
      <c r="BI12" s="65"/>
      <c r="BJ12" s="63"/>
      <c r="BK12" s="63"/>
      <c r="BL12" s="63"/>
      <c r="BM12" s="63"/>
      <c r="BN12" s="64"/>
      <c r="BO12" s="64"/>
      <c r="BP12" s="64"/>
      <c r="BQ12" s="66"/>
      <c r="BR12" s="67"/>
      <c r="BS12" s="67"/>
      <c r="BT12" s="67"/>
      <c r="BU12" s="67"/>
      <c r="BV12" s="68"/>
      <c r="BW12" s="66"/>
      <c r="BX12" s="67"/>
      <c r="BY12" s="67"/>
      <c r="BZ12" s="67"/>
      <c r="CA12" s="67"/>
      <c r="CB12" s="68"/>
      <c r="CC12" s="69"/>
      <c r="CD12" s="67"/>
      <c r="CE12" s="70"/>
      <c r="CF12" s="71"/>
      <c r="CG12" s="71"/>
      <c r="CH12" s="71"/>
      <c r="CI12" s="71"/>
      <c r="CJ12" s="72"/>
      <c r="CK12" s="70"/>
      <c r="CL12" s="71"/>
      <c r="CM12" s="71"/>
      <c r="CN12" s="71"/>
      <c r="CO12" s="71"/>
      <c r="CP12" s="72"/>
      <c r="CQ12" s="71"/>
      <c r="CR12" s="73">
        <v>122902.09142857145</v>
      </c>
      <c r="CS12" s="74">
        <f t="shared" si="0"/>
        <v>12290.209142857158</v>
      </c>
      <c r="CT12" s="74" t="s">
        <v>60</v>
      </c>
      <c r="CU12" s="75"/>
      <c r="CV12" s="75"/>
      <c r="CW12" s="75">
        <f t="shared" si="9"/>
        <v>122902.09142857145</v>
      </c>
      <c r="CX12" s="75"/>
      <c r="CY12" s="75"/>
      <c r="CZ12" s="75">
        <f t="shared" si="1"/>
        <v>122902.09142857145</v>
      </c>
      <c r="DA12" s="75">
        <f t="shared" si="2"/>
        <v>15362.761428571437</v>
      </c>
      <c r="DB12" s="75"/>
      <c r="DC12" s="75"/>
      <c r="DD12" s="75"/>
      <c r="DE12" s="75">
        <v>107539.33000000002</v>
      </c>
      <c r="DF12" s="75"/>
      <c r="DG12" s="75"/>
      <c r="DH12" s="75">
        <f t="shared" si="3"/>
        <v>107539.33000000002</v>
      </c>
      <c r="DI12" s="75">
        <v>50749.98</v>
      </c>
      <c r="DJ12" s="75"/>
      <c r="DK12" s="75"/>
      <c r="DL12" s="75">
        <f t="shared" si="4"/>
        <v>50749.98</v>
      </c>
      <c r="DM12" s="75"/>
      <c r="DN12" s="75"/>
      <c r="DO12" s="75"/>
      <c r="DP12" s="76">
        <f t="shared" si="5"/>
        <v>56789.350000000013</v>
      </c>
      <c r="DQ12" s="77">
        <f t="shared" si="6"/>
        <v>0.47192018027264998</v>
      </c>
      <c r="DR12" s="78">
        <v>54482</v>
      </c>
      <c r="DS12" s="78"/>
      <c r="DT12" s="79">
        <f t="shared" si="7"/>
        <v>54482</v>
      </c>
      <c r="DU12" s="80">
        <f t="shared" si="8"/>
        <v>0.50662394865208837</v>
      </c>
    </row>
    <row r="13" spans="1:125">
      <c r="A13" s="59" t="s">
        <v>72</v>
      </c>
      <c r="B13" s="60" t="s">
        <v>75</v>
      </c>
      <c r="C13" s="60" t="s">
        <v>76</v>
      </c>
      <c r="D13" s="59" t="s">
        <v>45</v>
      </c>
      <c r="E13" s="59" t="s">
        <v>56</v>
      </c>
      <c r="F13" s="59" t="s">
        <v>45</v>
      </c>
      <c r="G13" s="59" t="s">
        <v>57</v>
      </c>
      <c r="H13" s="59" t="s">
        <v>58</v>
      </c>
      <c r="I13" s="59" t="s">
        <v>49</v>
      </c>
      <c r="J13" s="59" t="s">
        <v>50</v>
      </c>
      <c r="K13" s="59" t="s">
        <v>51</v>
      </c>
      <c r="L13" s="61" t="s">
        <v>75</v>
      </c>
      <c r="M13" s="62"/>
      <c r="N13" s="63"/>
      <c r="O13" s="63"/>
      <c r="P13" s="63"/>
      <c r="Q13" s="63"/>
      <c r="R13" s="64"/>
      <c r="S13" s="65"/>
      <c r="T13" s="63"/>
      <c r="U13" s="63"/>
      <c r="V13" s="63"/>
      <c r="W13" s="63"/>
      <c r="X13" s="64"/>
      <c r="Y13" s="64"/>
      <c r="Z13" s="63"/>
      <c r="AA13" s="66"/>
      <c r="AB13" s="67"/>
      <c r="AC13" s="67"/>
      <c r="AD13" s="67"/>
      <c r="AE13" s="67"/>
      <c r="AF13" s="68"/>
      <c r="AG13" s="66"/>
      <c r="AH13" s="67"/>
      <c r="AI13" s="67"/>
      <c r="AJ13" s="67"/>
      <c r="AK13" s="67"/>
      <c r="AL13" s="68"/>
      <c r="AM13" s="69"/>
      <c r="AN13" s="67"/>
      <c r="AO13" s="70"/>
      <c r="AP13" s="71"/>
      <c r="AQ13" s="71"/>
      <c r="AR13" s="71"/>
      <c r="AS13" s="71"/>
      <c r="AT13" s="72"/>
      <c r="AU13" s="70"/>
      <c r="AV13" s="71"/>
      <c r="AW13" s="71"/>
      <c r="AX13" s="71"/>
      <c r="AY13" s="71"/>
      <c r="AZ13" s="72"/>
      <c r="BA13" s="71"/>
      <c r="BB13" s="71">
        <v>59048.829714285726</v>
      </c>
      <c r="BC13" s="65"/>
      <c r="BD13" s="63"/>
      <c r="BE13" s="63"/>
      <c r="BF13" s="63"/>
      <c r="BG13" s="63"/>
      <c r="BH13" s="64"/>
      <c r="BI13" s="65"/>
      <c r="BJ13" s="63"/>
      <c r="BK13" s="63"/>
      <c r="BL13" s="63"/>
      <c r="BM13" s="63"/>
      <c r="BN13" s="64"/>
      <c r="BO13" s="64"/>
      <c r="BP13" s="64"/>
      <c r="BQ13" s="66"/>
      <c r="BR13" s="67"/>
      <c r="BS13" s="67"/>
      <c r="BT13" s="67"/>
      <c r="BU13" s="67"/>
      <c r="BV13" s="68"/>
      <c r="BW13" s="66"/>
      <c r="BX13" s="67"/>
      <c r="BY13" s="67"/>
      <c r="BZ13" s="67"/>
      <c r="CA13" s="67"/>
      <c r="CB13" s="68"/>
      <c r="CC13" s="69"/>
      <c r="CD13" s="67"/>
      <c r="CE13" s="70"/>
      <c r="CF13" s="71"/>
      <c r="CG13" s="71"/>
      <c r="CH13" s="71"/>
      <c r="CI13" s="71"/>
      <c r="CJ13" s="72"/>
      <c r="CK13" s="70"/>
      <c r="CL13" s="71"/>
      <c r="CM13" s="71"/>
      <c r="CN13" s="71"/>
      <c r="CO13" s="71"/>
      <c r="CP13" s="72"/>
      <c r="CQ13" s="71"/>
      <c r="CR13" s="73">
        <v>53680.754285714291</v>
      </c>
      <c r="CS13" s="74">
        <f t="shared" si="0"/>
        <v>5368.0754285714356</v>
      </c>
      <c r="CT13" s="74" t="s">
        <v>60</v>
      </c>
      <c r="CU13" s="75"/>
      <c r="CV13" s="75"/>
      <c r="CW13" s="75">
        <f t="shared" si="9"/>
        <v>53680.754285714291</v>
      </c>
      <c r="CX13" s="75"/>
      <c r="CY13" s="75"/>
      <c r="CZ13" s="75">
        <f t="shared" si="1"/>
        <v>53680.754285714291</v>
      </c>
      <c r="DA13" s="75">
        <f t="shared" si="2"/>
        <v>6710.0942857142873</v>
      </c>
      <c r="DB13" s="75"/>
      <c r="DC13" s="75"/>
      <c r="DD13" s="75"/>
      <c r="DE13" s="75">
        <v>46970.66</v>
      </c>
      <c r="DF13" s="75"/>
      <c r="DG13" s="75"/>
      <c r="DH13" s="75">
        <f t="shared" si="3"/>
        <v>46970.66</v>
      </c>
      <c r="DI13" s="75">
        <v>17510.93</v>
      </c>
      <c r="DJ13" s="75"/>
      <c r="DK13" s="75"/>
      <c r="DL13" s="75">
        <f t="shared" si="4"/>
        <v>17510.93</v>
      </c>
      <c r="DM13" s="75"/>
      <c r="DN13" s="75"/>
      <c r="DO13" s="75"/>
      <c r="DP13" s="76">
        <f t="shared" si="5"/>
        <v>29459.730000000003</v>
      </c>
      <c r="DQ13" s="77">
        <f t="shared" si="6"/>
        <v>0.37280570466755203</v>
      </c>
      <c r="DR13" s="79">
        <v>22569.57</v>
      </c>
      <c r="DS13" s="78"/>
      <c r="DT13" s="79">
        <f t="shared" si="7"/>
        <v>22569.57</v>
      </c>
      <c r="DU13" s="80">
        <f t="shared" si="8"/>
        <v>0.48050357393317439</v>
      </c>
    </row>
    <row r="14" spans="1:125">
      <c r="A14" s="59" t="s">
        <v>72</v>
      </c>
      <c r="B14" s="60" t="s">
        <v>77</v>
      </c>
      <c r="C14" s="60" t="s">
        <v>78</v>
      </c>
      <c r="D14" s="59" t="s">
        <v>45</v>
      </c>
      <c r="E14" s="59" t="s">
        <v>56</v>
      </c>
      <c r="F14" s="59" t="s">
        <v>45</v>
      </c>
      <c r="G14" s="59" t="s">
        <v>57</v>
      </c>
      <c r="H14" s="59" t="s">
        <v>48</v>
      </c>
      <c r="I14" s="59" t="s">
        <v>49</v>
      </c>
      <c r="J14" s="59" t="s">
        <v>50</v>
      </c>
      <c r="K14" s="59" t="s">
        <v>51</v>
      </c>
      <c r="L14" s="61" t="s">
        <v>77</v>
      </c>
      <c r="M14" s="62"/>
      <c r="N14" s="63"/>
      <c r="O14" s="63"/>
      <c r="P14" s="63"/>
      <c r="Q14" s="63"/>
      <c r="R14" s="64"/>
      <c r="S14" s="65"/>
      <c r="T14" s="63"/>
      <c r="U14" s="63"/>
      <c r="V14" s="63"/>
      <c r="W14" s="63"/>
      <c r="X14" s="64"/>
      <c r="Y14" s="64"/>
      <c r="Z14" s="63"/>
      <c r="AA14" s="66"/>
      <c r="AB14" s="67"/>
      <c r="AC14" s="67"/>
      <c r="AD14" s="67"/>
      <c r="AE14" s="67"/>
      <c r="AF14" s="68"/>
      <c r="AG14" s="66"/>
      <c r="AH14" s="67"/>
      <c r="AI14" s="67"/>
      <c r="AJ14" s="67"/>
      <c r="AK14" s="67"/>
      <c r="AL14" s="68"/>
      <c r="AM14" s="69"/>
      <c r="AN14" s="67"/>
      <c r="AO14" s="70"/>
      <c r="AP14" s="71"/>
      <c r="AQ14" s="71"/>
      <c r="AR14" s="71"/>
      <c r="AS14" s="71"/>
      <c r="AT14" s="72"/>
      <c r="AU14" s="70"/>
      <c r="AV14" s="71"/>
      <c r="AW14" s="71"/>
      <c r="AX14" s="71"/>
      <c r="AY14" s="71"/>
      <c r="AZ14" s="72"/>
      <c r="BA14" s="71"/>
      <c r="BB14" s="71">
        <v>209407.00000000003</v>
      </c>
      <c r="BC14" s="65"/>
      <c r="BD14" s="63"/>
      <c r="BE14" s="63"/>
      <c r="BF14" s="63"/>
      <c r="BG14" s="63"/>
      <c r="BH14" s="64"/>
      <c r="BI14" s="65"/>
      <c r="BJ14" s="63"/>
      <c r="BK14" s="63"/>
      <c r="BL14" s="63"/>
      <c r="BM14" s="63"/>
      <c r="BN14" s="64"/>
      <c r="BO14" s="64"/>
      <c r="BP14" s="64"/>
      <c r="BQ14" s="66"/>
      <c r="BR14" s="67"/>
      <c r="BS14" s="67"/>
      <c r="BT14" s="67"/>
      <c r="BU14" s="67"/>
      <c r="BV14" s="68"/>
      <c r="BW14" s="66"/>
      <c r="BX14" s="67"/>
      <c r="BY14" s="67"/>
      <c r="BZ14" s="67"/>
      <c r="CA14" s="67"/>
      <c r="CB14" s="68"/>
      <c r="CC14" s="69"/>
      <c r="CD14" s="67"/>
      <c r="CE14" s="70"/>
      <c r="CF14" s="71"/>
      <c r="CG14" s="71"/>
      <c r="CH14" s="71"/>
      <c r="CI14" s="71"/>
      <c r="CJ14" s="72"/>
      <c r="CK14" s="70"/>
      <c r="CL14" s="71"/>
      <c r="CM14" s="71"/>
      <c r="CN14" s="71"/>
      <c r="CO14" s="71"/>
      <c r="CP14" s="72"/>
      <c r="CQ14" s="71"/>
      <c r="CR14" s="73">
        <v>190370</v>
      </c>
      <c r="CS14" s="74">
        <f t="shared" si="0"/>
        <v>19037.000000000029</v>
      </c>
      <c r="CT14" s="74" t="s">
        <v>71</v>
      </c>
      <c r="CU14" s="75"/>
      <c r="CV14" s="75"/>
      <c r="CW14" s="75">
        <f>DE14*8/6</f>
        <v>190370.08</v>
      </c>
      <c r="CX14" s="75"/>
      <c r="CY14" s="75"/>
      <c r="CZ14" s="75">
        <f t="shared" si="1"/>
        <v>190370.08</v>
      </c>
      <c r="DA14" s="75">
        <f t="shared" si="2"/>
        <v>47592.51999999999</v>
      </c>
      <c r="DB14" s="75"/>
      <c r="DC14" s="75"/>
      <c r="DD14" s="75"/>
      <c r="DE14" s="75">
        <v>142777.56</v>
      </c>
      <c r="DF14" s="75"/>
      <c r="DG14" s="75"/>
      <c r="DH14" s="75">
        <f t="shared" si="3"/>
        <v>142777.56</v>
      </c>
      <c r="DI14" s="75">
        <v>115389.65</v>
      </c>
      <c r="DJ14" s="75"/>
      <c r="DK14" s="75"/>
      <c r="DL14" s="75">
        <f t="shared" si="4"/>
        <v>115389.65</v>
      </c>
      <c r="DM14" s="75"/>
      <c r="DN14" s="75"/>
      <c r="DO14" s="75"/>
      <c r="DP14" s="76">
        <f t="shared" si="5"/>
        <v>27387.910000000003</v>
      </c>
      <c r="DQ14" s="77">
        <f t="shared" si="6"/>
        <v>0.80817776967192878</v>
      </c>
      <c r="DR14" s="78">
        <v>93719.34</v>
      </c>
      <c r="DS14" s="78"/>
      <c r="DT14" s="79">
        <f t="shared" si="7"/>
        <v>93719.34</v>
      </c>
      <c r="DU14" s="80">
        <f t="shared" si="8"/>
        <v>0.6564010478957617</v>
      </c>
    </row>
    <row r="15" spans="1:125">
      <c r="A15" s="59" t="s">
        <v>79</v>
      </c>
      <c r="B15" s="60" t="s">
        <v>80</v>
      </c>
      <c r="C15" s="60" t="s">
        <v>81</v>
      </c>
      <c r="D15" s="59" t="s">
        <v>45</v>
      </c>
      <c r="E15" s="59" t="s">
        <v>65</v>
      </c>
      <c r="F15" s="59" t="s">
        <v>45</v>
      </c>
      <c r="G15" s="59" t="s">
        <v>66</v>
      </c>
      <c r="H15" s="59" t="s">
        <v>48</v>
      </c>
      <c r="I15" s="59" t="s">
        <v>49</v>
      </c>
      <c r="J15" s="59" t="s">
        <v>50</v>
      </c>
      <c r="K15" s="59" t="s">
        <v>51</v>
      </c>
      <c r="L15" s="61" t="s">
        <v>80</v>
      </c>
      <c r="M15" s="62"/>
      <c r="N15" s="63"/>
      <c r="O15" s="63"/>
      <c r="P15" s="63"/>
      <c r="Q15" s="63"/>
      <c r="R15" s="64"/>
      <c r="S15" s="65"/>
      <c r="T15" s="63"/>
      <c r="U15" s="63"/>
      <c r="V15" s="63"/>
      <c r="W15" s="63"/>
      <c r="X15" s="64"/>
      <c r="Y15" s="64"/>
      <c r="Z15" s="63"/>
      <c r="AA15" s="66"/>
      <c r="AB15" s="67"/>
      <c r="AC15" s="67"/>
      <c r="AD15" s="67"/>
      <c r="AE15" s="67"/>
      <c r="AF15" s="68"/>
      <c r="AG15" s="66"/>
      <c r="AH15" s="67"/>
      <c r="AI15" s="67"/>
      <c r="AJ15" s="67"/>
      <c r="AK15" s="67"/>
      <c r="AL15" s="68"/>
      <c r="AM15" s="69"/>
      <c r="AN15" s="67"/>
      <c r="AO15" s="70"/>
      <c r="AP15" s="71"/>
      <c r="AQ15" s="71"/>
      <c r="AR15" s="71"/>
      <c r="AS15" s="71"/>
      <c r="AT15" s="72"/>
      <c r="AU15" s="70"/>
      <c r="AV15" s="71"/>
      <c r="AW15" s="71"/>
      <c r="AX15" s="71"/>
      <c r="AY15" s="71"/>
      <c r="AZ15" s="72"/>
      <c r="BA15" s="71"/>
      <c r="BB15" s="71">
        <v>313585.02057142864</v>
      </c>
      <c r="BC15" s="65"/>
      <c r="BD15" s="63"/>
      <c r="BE15" s="63"/>
      <c r="BF15" s="63"/>
      <c r="BG15" s="63"/>
      <c r="BH15" s="64"/>
      <c r="BI15" s="65"/>
      <c r="BJ15" s="63"/>
      <c r="BK15" s="63"/>
      <c r="BL15" s="63"/>
      <c r="BM15" s="63"/>
      <c r="BN15" s="64"/>
      <c r="BO15" s="64"/>
      <c r="BP15" s="64"/>
      <c r="BQ15" s="66"/>
      <c r="BR15" s="67"/>
      <c r="BS15" s="67"/>
      <c r="BT15" s="67"/>
      <c r="BU15" s="67"/>
      <c r="BV15" s="68"/>
      <c r="BW15" s="66"/>
      <c r="BX15" s="67"/>
      <c r="BY15" s="67"/>
      <c r="BZ15" s="67"/>
      <c r="CA15" s="67"/>
      <c r="CB15" s="68"/>
      <c r="CC15" s="69"/>
      <c r="CD15" s="67"/>
      <c r="CE15" s="70"/>
      <c r="CF15" s="71"/>
      <c r="CG15" s="71"/>
      <c r="CH15" s="71"/>
      <c r="CI15" s="71"/>
      <c r="CJ15" s="72"/>
      <c r="CK15" s="70"/>
      <c r="CL15" s="71"/>
      <c r="CM15" s="71"/>
      <c r="CN15" s="71"/>
      <c r="CO15" s="71"/>
      <c r="CP15" s="72"/>
      <c r="CQ15" s="71"/>
      <c r="CR15" s="73">
        <v>285077.29142857145</v>
      </c>
      <c r="CS15" s="74">
        <f t="shared" si="0"/>
        <v>28507.729142857192</v>
      </c>
      <c r="CT15" s="74" t="s">
        <v>52</v>
      </c>
      <c r="CU15" s="75"/>
      <c r="CV15" s="75"/>
      <c r="CW15" s="75">
        <f>DE15*16/14</f>
        <v>285077.29142857145</v>
      </c>
      <c r="CX15" s="75"/>
      <c r="CY15" s="75"/>
      <c r="CZ15" s="75">
        <f t="shared" si="1"/>
        <v>285077.29142857145</v>
      </c>
      <c r="DA15" s="75">
        <f t="shared" si="2"/>
        <v>35634.661428571446</v>
      </c>
      <c r="DB15" s="75"/>
      <c r="DC15" s="75"/>
      <c r="DD15" s="75"/>
      <c r="DE15" s="75">
        <v>249442.63</v>
      </c>
      <c r="DF15" s="75"/>
      <c r="DG15" s="75"/>
      <c r="DH15" s="75">
        <f t="shared" si="3"/>
        <v>249442.63</v>
      </c>
      <c r="DI15" s="75">
        <v>62944.259999999995</v>
      </c>
      <c r="DJ15" s="75"/>
      <c r="DK15" s="75"/>
      <c r="DL15" s="75">
        <f t="shared" si="4"/>
        <v>62944.259999999995</v>
      </c>
      <c r="DM15" s="75"/>
      <c r="DN15" s="75"/>
      <c r="DO15" s="75"/>
      <c r="DP15" s="76">
        <f t="shared" si="5"/>
        <v>186498.37</v>
      </c>
      <c r="DQ15" s="77">
        <f t="shared" si="6"/>
        <v>0.25233962614970823</v>
      </c>
      <c r="DR15" s="79">
        <v>162906.14000000001</v>
      </c>
      <c r="DS15" s="78"/>
      <c r="DT15" s="79">
        <f t="shared" si="7"/>
        <v>162906.14000000001</v>
      </c>
      <c r="DU15" s="80">
        <f t="shared" si="8"/>
        <v>0.65308059011404751</v>
      </c>
    </row>
    <row r="16" spans="1:125">
      <c r="A16" s="59" t="s">
        <v>72</v>
      </c>
      <c r="B16" s="60" t="s">
        <v>82</v>
      </c>
      <c r="C16" s="60" t="s">
        <v>83</v>
      </c>
      <c r="D16" s="59" t="s">
        <v>45</v>
      </c>
      <c r="E16" s="59" t="s">
        <v>65</v>
      </c>
      <c r="F16" s="59" t="s">
        <v>45</v>
      </c>
      <c r="G16" s="59" t="s">
        <v>66</v>
      </c>
      <c r="H16" s="59" t="s">
        <v>48</v>
      </c>
      <c r="I16" s="59" t="s">
        <v>49</v>
      </c>
      <c r="J16" s="59" t="s">
        <v>50</v>
      </c>
      <c r="K16" s="59" t="s">
        <v>51</v>
      </c>
      <c r="L16" s="61" t="s">
        <v>82</v>
      </c>
      <c r="M16" s="62"/>
      <c r="N16" s="63"/>
      <c r="O16" s="63"/>
      <c r="P16" s="63"/>
      <c r="Q16" s="63"/>
      <c r="R16" s="64"/>
      <c r="S16" s="65"/>
      <c r="T16" s="63"/>
      <c r="U16" s="63"/>
      <c r="V16" s="63"/>
      <c r="W16" s="63"/>
      <c r="X16" s="64"/>
      <c r="Y16" s="64"/>
      <c r="Z16" s="63"/>
      <c r="AA16" s="66"/>
      <c r="AB16" s="67"/>
      <c r="AC16" s="67"/>
      <c r="AD16" s="67"/>
      <c r="AE16" s="67"/>
      <c r="AF16" s="68"/>
      <c r="AG16" s="66"/>
      <c r="AH16" s="67"/>
      <c r="AI16" s="67"/>
      <c r="AJ16" s="67"/>
      <c r="AK16" s="67"/>
      <c r="AL16" s="68"/>
      <c r="AM16" s="69"/>
      <c r="AN16" s="67"/>
      <c r="AO16" s="70"/>
      <c r="AP16" s="71"/>
      <c r="AQ16" s="71"/>
      <c r="AR16" s="71"/>
      <c r="AS16" s="71"/>
      <c r="AT16" s="72"/>
      <c r="AU16" s="70"/>
      <c r="AV16" s="71"/>
      <c r="AW16" s="71"/>
      <c r="AX16" s="71"/>
      <c r="AY16" s="71"/>
      <c r="AZ16" s="72"/>
      <c r="BA16" s="71"/>
      <c r="BB16" s="71">
        <v>217299.3302857143</v>
      </c>
      <c r="BC16" s="65"/>
      <c r="BD16" s="63"/>
      <c r="BE16" s="63"/>
      <c r="BF16" s="63"/>
      <c r="BG16" s="63"/>
      <c r="BH16" s="64"/>
      <c r="BI16" s="65"/>
      <c r="BJ16" s="63"/>
      <c r="BK16" s="63"/>
      <c r="BL16" s="63"/>
      <c r="BM16" s="63"/>
      <c r="BN16" s="64"/>
      <c r="BO16" s="64"/>
      <c r="BP16" s="64"/>
      <c r="BQ16" s="66"/>
      <c r="BR16" s="67"/>
      <c r="BS16" s="67"/>
      <c r="BT16" s="67"/>
      <c r="BU16" s="67"/>
      <c r="BV16" s="68"/>
      <c r="BW16" s="66"/>
      <c r="BX16" s="67"/>
      <c r="BY16" s="67"/>
      <c r="BZ16" s="67"/>
      <c r="CA16" s="67"/>
      <c r="CB16" s="68"/>
      <c r="CC16" s="69"/>
      <c r="CD16" s="67"/>
      <c r="CE16" s="70"/>
      <c r="CF16" s="71"/>
      <c r="CG16" s="71"/>
      <c r="CH16" s="71"/>
      <c r="CI16" s="71"/>
      <c r="CJ16" s="72"/>
      <c r="CK16" s="70"/>
      <c r="CL16" s="71"/>
      <c r="CM16" s="71"/>
      <c r="CN16" s="71"/>
      <c r="CO16" s="71"/>
      <c r="CP16" s="72"/>
      <c r="CQ16" s="71"/>
      <c r="CR16" s="73">
        <v>197544.84571428571</v>
      </c>
      <c r="CS16" s="74">
        <f t="shared" si="0"/>
        <v>19754.484571428591</v>
      </c>
      <c r="CT16" s="74" t="s">
        <v>52</v>
      </c>
      <c r="CU16" s="75"/>
      <c r="CV16" s="75"/>
      <c r="CW16" s="75">
        <f>DE16*16/14</f>
        <v>197544.84571428571</v>
      </c>
      <c r="CX16" s="75"/>
      <c r="CY16" s="75"/>
      <c r="CZ16" s="75">
        <f t="shared" si="1"/>
        <v>197544.84571428571</v>
      </c>
      <c r="DA16" s="75">
        <f t="shared" si="2"/>
        <v>24693.105714285717</v>
      </c>
      <c r="DB16" s="75"/>
      <c r="DC16" s="75"/>
      <c r="DD16" s="75"/>
      <c r="DE16" s="75">
        <v>172851.74</v>
      </c>
      <c r="DF16" s="75"/>
      <c r="DG16" s="75"/>
      <c r="DH16" s="75">
        <f t="shared" si="3"/>
        <v>172851.74</v>
      </c>
      <c r="DI16" s="75">
        <v>93061.95</v>
      </c>
      <c r="DJ16" s="75"/>
      <c r="DK16" s="75"/>
      <c r="DL16" s="75">
        <f t="shared" si="4"/>
        <v>93061.95</v>
      </c>
      <c r="DM16" s="75"/>
      <c r="DN16" s="75"/>
      <c r="DO16" s="75"/>
      <c r="DP16" s="76">
        <f t="shared" si="5"/>
        <v>79789.789999999994</v>
      </c>
      <c r="DQ16" s="77">
        <f t="shared" si="6"/>
        <v>0.5383917454345557</v>
      </c>
      <c r="DR16" s="78">
        <v>210022.53</v>
      </c>
      <c r="DS16" s="78"/>
      <c r="DT16" s="79">
        <f t="shared" si="7"/>
        <v>210022.53</v>
      </c>
      <c r="DU16" s="80">
        <f t="shared" si="8"/>
        <v>1.2150443495680172</v>
      </c>
    </row>
    <row r="17" spans="1:134">
      <c r="A17" s="59" t="s">
        <v>72</v>
      </c>
      <c r="B17" s="60" t="s">
        <v>84</v>
      </c>
      <c r="C17" s="60" t="s">
        <v>85</v>
      </c>
      <c r="D17" s="59" t="s">
        <v>45</v>
      </c>
      <c r="E17" s="59" t="s">
        <v>46</v>
      </c>
      <c r="F17" s="59" t="s">
        <v>45</v>
      </c>
      <c r="G17" s="59" t="s">
        <v>47</v>
      </c>
      <c r="H17" s="59" t="s">
        <v>48</v>
      </c>
      <c r="I17" s="59" t="s">
        <v>49</v>
      </c>
      <c r="J17" s="59" t="s">
        <v>50</v>
      </c>
      <c r="K17" s="59" t="s">
        <v>51</v>
      </c>
      <c r="L17" s="61" t="s">
        <v>84</v>
      </c>
      <c r="M17" s="62"/>
      <c r="N17" s="63"/>
      <c r="O17" s="63"/>
      <c r="P17" s="63"/>
      <c r="Q17" s="63"/>
      <c r="R17" s="64"/>
      <c r="S17" s="65"/>
      <c r="T17" s="63"/>
      <c r="U17" s="63"/>
      <c r="V17" s="63"/>
      <c r="W17" s="63"/>
      <c r="X17" s="64"/>
      <c r="Y17" s="64"/>
      <c r="Z17" s="63"/>
      <c r="AA17" s="66"/>
      <c r="AB17" s="67"/>
      <c r="AC17" s="67"/>
      <c r="AD17" s="67"/>
      <c r="AE17" s="67"/>
      <c r="AF17" s="68"/>
      <c r="AG17" s="66"/>
      <c r="AH17" s="67"/>
      <c r="AI17" s="67"/>
      <c r="AJ17" s="67"/>
      <c r="AK17" s="67"/>
      <c r="AL17" s="68"/>
      <c r="AM17" s="69"/>
      <c r="AN17" s="67"/>
      <c r="AO17" s="70"/>
      <c r="AP17" s="71"/>
      <c r="AQ17" s="71"/>
      <c r="AR17" s="71"/>
      <c r="AS17" s="71"/>
      <c r="AT17" s="72"/>
      <c r="AU17" s="70"/>
      <c r="AV17" s="71"/>
      <c r="AW17" s="71"/>
      <c r="AX17" s="71"/>
      <c r="AY17" s="71"/>
      <c r="AZ17" s="72"/>
      <c r="BA17" s="71"/>
      <c r="BB17" s="71">
        <v>56687.4</v>
      </c>
      <c r="BC17" s="65"/>
      <c r="BD17" s="63"/>
      <c r="BE17" s="63"/>
      <c r="BF17" s="63"/>
      <c r="BG17" s="63"/>
      <c r="BH17" s="64"/>
      <c r="BI17" s="65"/>
      <c r="BJ17" s="63"/>
      <c r="BK17" s="63"/>
      <c r="BL17" s="63"/>
      <c r="BM17" s="63"/>
      <c r="BN17" s="64"/>
      <c r="BO17" s="64"/>
      <c r="BP17" s="64"/>
      <c r="BQ17" s="66"/>
      <c r="BR17" s="67"/>
      <c r="BS17" s="67"/>
      <c r="BT17" s="67"/>
      <c r="BU17" s="67"/>
      <c r="BV17" s="68"/>
      <c r="BW17" s="66"/>
      <c r="BX17" s="67"/>
      <c r="BY17" s="67"/>
      <c r="BZ17" s="67"/>
      <c r="CA17" s="67"/>
      <c r="CB17" s="68"/>
      <c r="CC17" s="69"/>
      <c r="CD17" s="67"/>
      <c r="CE17" s="70"/>
      <c r="CF17" s="71"/>
      <c r="CG17" s="71"/>
      <c r="CH17" s="71"/>
      <c r="CI17" s="71"/>
      <c r="CJ17" s="72"/>
      <c r="CK17" s="70"/>
      <c r="CL17" s="71"/>
      <c r="CM17" s="71"/>
      <c r="CN17" s="71"/>
      <c r="CO17" s="71"/>
      <c r="CP17" s="72"/>
      <c r="CQ17" s="71"/>
      <c r="CR17" s="73">
        <v>51534</v>
      </c>
      <c r="CS17" s="74">
        <f t="shared" si="0"/>
        <v>5153.4000000000015</v>
      </c>
      <c r="CT17" s="74" t="s">
        <v>71</v>
      </c>
      <c r="CU17" s="75"/>
      <c r="CV17" s="75"/>
      <c r="CW17" s="75">
        <f>DE17*8/6</f>
        <v>51533.533333333333</v>
      </c>
      <c r="CX17" s="75"/>
      <c r="CY17" s="75"/>
      <c r="CZ17" s="75">
        <f t="shared" si="1"/>
        <v>51533.533333333333</v>
      </c>
      <c r="DA17" s="75">
        <f t="shared" si="2"/>
        <v>12883.383333333331</v>
      </c>
      <c r="DB17" s="75"/>
      <c r="DC17" s="75"/>
      <c r="DD17" s="75"/>
      <c r="DE17" s="75">
        <v>38650.15</v>
      </c>
      <c r="DF17" s="75"/>
      <c r="DG17" s="75"/>
      <c r="DH17" s="75">
        <f t="shared" si="3"/>
        <v>38650.15</v>
      </c>
      <c r="DI17" s="75">
        <v>534.44000000000005</v>
      </c>
      <c r="DJ17" s="75"/>
      <c r="DK17" s="75"/>
      <c r="DL17" s="75">
        <f t="shared" si="4"/>
        <v>534.44000000000005</v>
      </c>
      <c r="DM17" s="75"/>
      <c r="DN17" s="75"/>
      <c r="DO17" s="75"/>
      <c r="DP17" s="76">
        <f t="shared" si="5"/>
        <v>38115.71</v>
      </c>
      <c r="DQ17" s="77">
        <f t="shared" si="6"/>
        <v>1.3827630681899036E-2</v>
      </c>
      <c r="DR17" s="78">
        <v>9171.1299999999992</v>
      </c>
      <c r="DS17" s="78"/>
      <c r="DT17" s="79">
        <f t="shared" si="7"/>
        <v>9171.1299999999992</v>
      </c>
      <c r="DU17" s="80">
        <f t="shared" si="8"/>
        <v>0.2372857543890515</v>
      </c>
    </row>
    <row r="18" spans="1:134">
      <c r="A18" s="81"/>
      <c r="B18" s="82"/>
      <c r="CQ18"/>
      <c r="CR18"/>
      <c r="CS18"/>
      <c r="CT18"/>
      <c r="CU18"/>
      <c r="CV18"/>
      <c r="CW18"/>
      <c r="CX18"/>
      <c r="CY18"/>
    </row>
    <row r="19" spans="1:134">
      <c r="A19" s="81"/>
      <c r="B19" s="82"/>
      <c r="CQ19"/>
      <c r="CR19"/>
      <c r="CS19"/>
      <c r="CT19"/>
      <c r="CU19"/>
      <c r="CV19"/>
      <c r="CW19"/>
      <c r="CX19"/>
      <c r="CY19"/>
      <c r="CZ19"/>
      <c r="DA19"/>
      <c r="DB19"/>
    </row>
    <row r="20" spans="1:134">
      <c r="A20" s="81"/>
      <c r="B20" s="82"/>
      <c r="CQ20"/>
      <c r="CR20"/>
      <c r="CS20"/>
      <c r="CT20"/>
      <c r="CU20"/>
      <c r="CV20"/>
      <c r="CW20"/>
      <c r="CX20"/>
      <c r="CY20"/>
      <c r="CZ20"/>
      <c r="DA20"/>
      <c r="DB20"/>
    </row>
    <row r="21" spans="1:134">
      <c r="A21" s="81"/>
      <c r="B21" s="82"/>
      <c r="CQ21"/>
      <c r="CR21"/>
      <c r="CS21"/>
      <c r="CT21"/>
      <c r="CU21"/>
      <c r="CV21"/>
      <c r="CW21"/>
      <c r="CX21"/>
      <c r="CY21"/>
      <c r="CZ21"/>
      <c r="DA21"/>
      <c r="DB21"/>
    </row>
    <row r="22" spans="1:134">
      <c r="A22" s="81"/>
      <c r="B22" s="82"/>
      <c r="CQ22"/>
      <c r="CR22"/>
      <c r="CS22"/>
      <c r="CT22"/>
      <c r="CU22"/>
      <c r="CV22"/>
      <c r="CW22"/>
      <c r="CX22"/>
      <c r="CY22"/>
      <c r="CZ22"/>
      <c r="DA22"/>
      <c r="DB22"/>
    </row>
    <row r="23" spans="1:134">
      <c r="A23" s="81"/>
      <c r="B23" s="82"/>
      <c r="CQ23"/>
      <c r="CR23"/>
      <c r="CS23"/>
      <c r="CT23"/>
      <c r="CU23"/>
      <c r="CV23"/>
      <c r="CW23"/>
      <c r="CX23"/>
      <c r="CY23"/>
      <c r="CZ23"/>
      <c r="DA23"/>
      <c r="DB23"/>
    </row>
    <row r="24" spans="1:134">
      <c r="A24" s="81"/>
      <c r="B24" s="82"/>
      <c r="CQ24"/>
      <c r="CR24"/>
      <c r="CS24"/>
      <c r="CT24"/>
      <c r="CU24"/>
      <c r="CV24"/>
      <c r="CW24"/>
      <c r="CX24"/>
      <c r="CY24"/>
      <c r="CZ24"/>
      <c r="DA24"/>
      <c r="DB24"/>
    </row>
    <row r="25" spans="1:134">
      <c r="B25" s="82"/>
      <c r="CQ25"/>
      <c r="CR25"/>
      <c r="CS25"/>
      <c r="CT25"/>
      <c r="CU25"/>
      <c r="CV25"/>
      <c r="CW25"/>
      <c r="CX25"/>
      <c r="CY25"/>
      <c r="CZ25"/>
      <c r="DA25"/>
      <c r="DB25"/>
    </row>
    <row r="26" spans="1:134">
      <c r="B26" s="82"/>
      <c r="CQ26"/>
      <c r="CR26"/>
      <c r="CS26"/>
      <c r="CT26"/>
      <c r="CU26"/>
      <c r="CV26"/>
      <c r="CW26"/>
      <c r="CX26"/>
      <c r="CY26"/>
      <c r="CZ26"/>
      <c r="DA26"/>
      <c r="DB26"/>
    </row>
    <row r="27" spans="1:134">
      <c r="CQ27"/>
      <c r="CR27"/>
      <c r="CS27"/>
      <c r="CT27"/>
      <c r="CU27"/>
      <c r="CV27"/>
      <c r="CW27"/>
      <c r="CX27"/>
      <c r="CY27"/>
      <c r="CZ27"/>
      <c r="DA27"/>
      <c r="DB27"/>
    </row>
    <row r="28" spans="1:134">
      <c r="CQ28"/>
      <c r="CR28"/>
      <c r="CS28"/>
      <c r="CT28"/>
      <c r="CU28"/>
      <c r="CV28"/>
      <c r="CW28"/>
      <c r="CX28"/>
      <c r="CY28"/>
      <c r="CZ28"/>
      <c r="DA28"/>
      <c r="DB28"/>
    </row>
    <row r="29" spans="1:134" s="83" customForma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/>
      <c r="CQ29"/>
      <c r="CR29"/>
      <c r="CS29"/>
      <c r="CT29"/>
      <c r="CU29"/>
      <c r="CV29"/>
      <c r="CW29"/>
      <c r="CX29"/>
      <c r="CY29"/>
      <c r="CZ29"/>
      <c r="DA29"/>
      <c r="DB29"/>
      <c r="DP29" s="84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</row>
    <row r="30" spans="1:134" s="83" customForma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/>
      <c r="CQ30"/>
      <c r="CR30"/>
      <c r="CS30"/>
      <c r="CT30"/>
      <c r="CU30"/>
      <c r="CV30"/>
      <c r="CW30"/>
      <c r="CX30"/>
      <c r="CY30"/>
      <c r="CZ30"/>
      <c r="DA30"/>
      <c r="DB30"/>
      <c r="DP30" s="84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</row>
    <row r="31" spans="1:134" s="83" customForma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/>
      <c r="CQ31"/>
      <c r="CR31"/>
      <c r="CS31"/>
      <c r="CT31"/>
      <c r="CU31"/>
      <c r="CV31"/>
      <c r="CW31"/>
      <c r="CX31"/>
      <c r="CY31"/>
      <c r="CZ31"/>
      <c r="DA31"/>
      <c r="DB31"/>
      <c r="DP31" s="84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</row>
    <row r="32" spans="1:134" s="83" customForma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/>
      <c r="CQ32"/>
      <c r="CR32"/>
      <c r="CS32"/>
      <c r="CT32"/>
      <c r="CU32"/>
      <c r="CV32"/>
      <c r="CW32"/>
      <c r="CX32"/>
      <c r="CY32"/>
      <c r="CZ32"/>
      <c r="DA32"/>
      <c r="DB32"/>
      <c r="DP32" s="84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</row>
    <row r="33" spans="1:134" s="83" customForma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/>
      <c r="CQ33"/>
      <c r="CR33"/>
      <c r="CS33"/>
      <c r="CT33"/>
      <c r="CU33"/>
      <c r="CV33"/>
      <c r="CW33"/>
      <c r="CX33"/>
      <c r="CY33"/>
      <c r="CZ33"/>
      <c r="DA33"/>
      <c r="DB33"/>
      <c r="DP33" s="84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</row>
    <row r="34" spans="1:134" s="83" customForma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/>
      <c r="CQ34"/>
      <c r="CR34"/>
      <c r="CS34"/>
      <c r="CT34"/>
      <c r="CU34"/>
      <c r="CV34"/>
      <c r="CW34"/>
      <c r="CX34"/>
      <c r="CY34"/>
      <c r="CZ34"/>
      <c r="DA34"/>
      <c r="DB34"/>
      <c r="DP34" s="8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</row>
    <row r="35" spans="1:134" s="83" customForma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/>
      <c r="CQ35"/>
      <c r="CR35"/>
      <c r="CS35"/>
      <c r="CT35"/>
      <c r="CU35"/>
      <c r="CV35"/>
      <c r="CW35"/>
      <c r="CX35"/>
      <c r="CY35"/>
      <c r="CZ35"/>
      <c r="DA35"/>
      <c r="DB35"/>
      <c r="DP35" s="84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</row>
    <row r="36" spans="1:134" s="83" customForma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/>
      <c r="CQ36"/>
      <c r="CR36"/>
      <c r="CS36"/>
      <c r="CT36"/>
      <c r="CU36"/>
      <c r="CV36"/>
      <c r="CW36"/>
      <c r="CX36"/>
      <c r="CY36"/>
      <c r="CZ36"/>
      <c r="DA36"/>
      <c r="DB36"/>
      <c r="DP36" s="84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</row>
    <row r="37" spans="1:134" s="83" customForma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/>
      <c r="CQ37"/>
      <c r="CR37"/>
      <c r="CS37"/>
      <c r="CT37"/>
      <c r="CU37"/>
      <c r="CV37"/>
      <c r="CW37"/>
      <c r="CX37"/>
      <c r="CY37"/>
      <c r="CZ37"/>
      <c r="DA37"/>
      <c r="DB37"/>
      <c r="DP37" s="84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</row>
    <row r="38" spans="1:134" s="83" customForma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/>
      <c r="CQ38"/>
      <c r="CR38"/>
      <c r="CS38"/>
      <c r="CT38"/>
      <c r="CU38"/>
      <c r="CV38"/>
      <c r="CW38"/>
      <c r="CX38"/>
      <c r="CY38"/>
      <c r="CZ38"/>
      <c r="DA38"/>
      <c r="DB38"/>
      <c r="DP38" s="84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</row>
    <row r="39" spans="1:134" s="83" customForma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/>
      <c r="CT39"/>
      <c r="CU39"/>
      <c r="CV39"/>
      <c r="CW39"/>
      <c r="CX39"/>
      <c r="CY39"/>
      <c r="CZ39"/>
      <c r="DA39"/>
      <c r="DB39"/>
      <c r="DP39" s="84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</row>
  </sheetData>
  <autoFilter ref="A1:ED39"/>
  <mergeCells count="79">
    <mergeCell ref="CK4:CP4"/>
    <mergeCell ref="CQ4:CQ5"/>
    <mergeCell ref="CR4:CR5"/>
    <mergeCell ref="BP4:BP5"/>
    <mergeCell ref="BQ4:BV4"/>
    <mergeCell ref="BW4:CB4"/>
    <mergeCell ref="CC4:CC5"/>
    <mergeCell ref="CD4:CD5"/>
    <mergeCell ref="CE4:CJ4"/>
    <mergeCell ref="AU4:AZ4"/>
    <mergeCell ref="BA4:BA5"/>
    <mergeCell ref="BB4:BB5"/>
    <mergeCell ref="BC4:BH4"/>
    <mergeCell ref="BI4:BN4"/>
    <mergeCell ref="BO4:BO5"/>
    <mergeCell ref="Z4:Z5"/>
    <mergeCell ref="AA4:AF4"/>
    <mergeCell ref="AG4:AL4"/>
    <mergeCell ref="AM4:AM5"/>
    <mergeCell ref="AN4:AN5"/>
    <mergeCell ref="AO4:AT4"/>
    <mergeCell ref="J4:J5"/>
    <mergeCell ref="K4:K5"/>
    <mergeCell ref="L4:L5"/>
    <mergeCell ref="M4:R4"/>
    <mergeCell ref="S4:X4"/>
    <mergeCell ref="Y4:Y5"/>
    <mergeCell ref="DP3:DP5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DJ3:DJ5"/>
    <mergeCell ref="DK3:DK5"/>
    <mergeCell ref="DL3:DL5"/>
    <mergeCell ref="DM3:DM5"/>
    <mergeCell ref="DN3:DN5"/>
    <mergeCell ref="DO3:DO5"/>
    <mergeCell ref="CY3:CY5"/>
    <mergeCell ref="CZ3:CZ5"/>
    <mergeCell ref="DB3:DB5"/>
    <mergeCell ref="DC3:DC5"/>
    <mergeCell ref="DD3:DD5"/>
    <mergeCell ref="DE3:DE5"/>
    <mergeCell ref="DS2:DS5"/>
    <mergeCell ref="DT2:DT5"/>
    <mergeCell ref="DU2:DU5"/>
    <mergeCell ref="M3:Z3"/>
    <mergeCell ref="AA3:AN3"/>
    <mergeCell ref="AO3:BB3"/>
    <mergeCell ref="BC3:BP3"/>
    <mergeCell ref="BQ3:CD3"/>
    <mergeCell ref="CE3:CR3"/>
    <mergeCell ref="CT3:CT5"/>
    <mergeCell ref="DB2:DD2"/>
    <mergeCell ref="DE2:DH2"/>
    <mergeCell ref="DI2:DL2"/>
    <mergeCell ref="DM2:DP2"/>
    <mergeCell ref="DQ2:DQ5"/>
    <mergeCell ref="DR2:DR5"/>
    <mergeCell ref="DF3:DF5"/>
    <mergeCell ref="DG3:DG5"/>
    <mergeCell ref="DH3:DH5"/>
    <mergeCell ref="DI3:DI5"/>
    <mergeCell ref="M2:BB2"/>
    <mergeCell ref="BC2:CR2"/>
    <mergeCell ref="CS2:CS5"/>
    <mergeCell ref="CT2:CV2"/>
    <mergeCell ref="CW2:CZ2"/>
    <mergeCell ref="DA2:DA5"/>
    <mergeCell ref="CU3:CU5"/>
    <mergeCell ref="CV3:CV5"/>
    <mergeCell ref="CW3:CW5"/>
    <mergeCell ref="CX3:CX5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Source (2)</vt:lpstr>
    </vt:vector>
  </TitlesOfParts>
  <Company>Citigroup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Ashok Kumar Reddy</dc:creator>
  <cp:lastModifiedBy>Ashok Kumar Reddy</cp:lastModifiedBy>
  <dcterms:created xsi:type="dcterms:W3CDTF">2014-01-30T07:58:42Z</dcterms:created>
  <dcterms:modified xsi:type="dcterms:W3CDTF">2014-01-30T07:59:14Z</dcterms:modified>
</cp:coreProperties>
</file>