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2"/>
  </bookViews>
  <sheets>
    <sheet name="EMEA" sheetId="1" r:id="rId1"/>
    <sheet name="Details" sheetId="2" r:id="rId2"/>
    <sheet name="SUMMARY" sheetId="3" r:id="rId3"/>
  </sheets>
  <calcPr calcId="145621"/>
</workbook>
</file>

<file path=xl/calcChain.xml><?xml version="1.0" encoding="utf-8"?>
<calcChain xmlns="http://schemas.openxmlformats.org/spreadsheetml/2006/main">
  <c r="G123" i="1" l="1"/>
  <c r="G124" i="1"/>
  <c r="G125" i="1"/>
  <c r="G122" i="1"/>
  <c r="G116" i="1"/>
  <c r="G117" i="1"/>
  <c r="G118" i="1"/>
  <c r="G115" i="1"/>
  <c r="G109" i="1"/>
  <c r="G110" i="1"/>
  <c r="G111" i="1"/>
  <c r="G108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69" i="1"/>
  <c r="G55" i="1"/>
  <c r="G56" i="1"/>
  <c r="G57" i="1"/>
  <c r="G58" i="1"/>
  <c r="G59" i="1"/>
  <c r="G60" i="1"/>
  <c r="G61" i="1"/>
  <c r="G62" i="1"/>
  <c r="G63" i="1"/>
  <c r="G64" i="1"/>
  <c r="G65" i="1"/>
  <c r="G54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15" i="1"/>
  <c r="G6" i="1"/>
  <c r="G7" i="1"/>
  <c r="G8" i="1"/>
  <c r="G9" i="1"/>
  <c r="G10" i="1"/>
  <c r="G11" i="1"/>
  <c r="G12" i="1"/>
  <c r="G13" i="1"/>
  <c r="G14" i="1"/>
  <c r="G5" i="1"/>
  <c r="B60" i="3"/>
  <c r="E60" i="3" s="1"/>
  <c r="C60" i="3"/>
  <c r="D60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9" i="3"/>
  <c r="E50" i="3"/>
  <c r="E51" i="3"/>
  <c r="E52" i="3"/>
  <c r="E53" i="3"/>
  <c r="E54" i="3"/>
  <c r="E55" i="3"/>
  <c r="E56" i="3"/>
  <c r="E57" i="3"/>
  <c r="E58" i="3"/>
  <c r="E59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9" i="3"/>
  <c r="E100" i="3"/>
  <c r="E101" i="3"/>
  <c r="E102" i="3"/>
  <c r="E104" i="3"/>
  <c r="E105" i="3"/>
  <c r="E106" i="3"/>
  <c r="E107" i="3"/>
  <c r="E109" i="3"/>
  <c r="E110" i="3"/>
  <c r="E111" i="3"/>
  <c r="E112" i="3"/>
  <c r="E2" i="3"/>
  <c r="B49" i="3"/>
  <c r="C49" i="3"/>
  <c r="D49" i="3"/>
  <c r="B50" i="3"/>
  <c r="C50" i="3"/>
  <c r="D50" i="3"/>
  <c r="B51" i="3"/>
  <c r="C51" i="3"/>
  <c r="D51" i="3"/>
  <c r="B52" i="3"/>
  <c r="C52" i="3"/>
  <c r="D52" i="3"/>
  <c r="B53" i="3"/>
  <c r="C53" i="3"/>
  <c r="D53" i="3"/>
  <c r="B54" i="3"/>
  <c r="C54" i="3"/>
  <c r="D54" i="3"/>
  <c r="B55" i="3"/>
  <c r="C55" i="3"/>
  <c r="D55" i="3"/>
  <c r="B56" i="3"/>
  <c r="C56" i="3"/>
  <c r="D56" i="3"/>
  <c r="B57" i="3"/>
  <c r="C57" i="3"/>
  <c r="D57" i="3"/>
  <c r="B58" i="3"/>
  <c r="C58" i="3"/>
  <c r="D58" i="3"/>
  <c r="B59" i="3"/>
  <c r="C59" i="3"/>
  <c r="D59" i="3"/>
  <c r="B62" i="3"/>
  <c r="C62" i="3"/>
  <c r="D62" i="3"/>
  <c r="B63" i="3"/>
  <c r="C63" i="3"/>
  <c r="D63" i="3"/>
  <c r="B64" i="3"/>
  <c r="C64" i="3"/>
  <c r="D64" i="3"/>
  <c r="B65" i="3"/>
  <c r="C65" i="3"/>
  <c r="D65" i="3"/>
  <c r="B66" i="3"/>
  <c r="C66" i="3"/>
  <c r="D66" i="3"/>
  <c r="B67" i="3"/>
  <c r="C67" i="3"/>
  <c r="D67" i="3"/>
  <c r="B68" i="3"/>
  <c r="C68" i="3"/>
  <c r="D68" i="3"/>
  <c r="B69" i="3"/>
  <c r="C69" i="3"/>
  <c r="D69" i="3"/>
  <c r="B70" i="3"/>
  <c r="C70" i="3"/>
  <c r="D70" i="3"/>
  <c r="B71" i="3"/>
  <c r="C71" i="3"/>
  <c r="D71" i="3"/>
  <c r="B72" i="3"/>
  <c r="C72" i="3"/>
  <c r="D72" i="3"/>
  <c r="B73" i="3"/>
  <c r="C73" i="3"/>
  <c r="D73" i="3"/>
  <c r="B74" i="3"/>
  <c r="C74" i="3"/>
  <c r="D74" i="3"/>
  <c r="B75" i="3"/>
  <c r="C75" i="3"/>
  <c r="D75" i="3"/>
  <c r="B76" i="3"/>
  <c r="C76" i="3"/>
  <c r="D76" i="3"/>
  <c r="B77" i="3"/>
  <c r="C77" i="3"/>
  <c r="D77" i="3"/>
  <c r="B78" i="3"/>
  <c r="C78" i="3"/>
  <c r="D78" i="3"/>
  <c r="B79" i="3"/>
  <c r="C79" i="3"/>
  <c r="D79" i="3"/>
  <c r="B80" i="3"/>
  <c r="C80" i="3"/>
  <c r="D80" i="3"/>
  <c r="B81" i="3"/>
  <c r="C81" i="3"/>
  <c r="D81" i="3"/>
  <c r="B82" i="3"/>
  <c r="C82" i="3"/>
  <c r="D82" i="3"/>
  <c r="B83" i="3"/>
  <c r="C83" i="3"/>
  <c r="D83" i="3"/>
  <c r="B84" i="3"/>
  <c r="C84" i="3"/>
  <c r="D84" i="3"/>
  <c r="B85" i="3"/>
  <c r="C85" i="3"/>
  <c r="D85" i="3"/>
  <c r="B86" i="3"/>
  <c r="C86" i="3"/>
  <c r="D86" i="3"/>
  <c r="B87" i="3"/>
  <c r="C87" i="3"/>
  <c r="D87" i="3"/>
  <c r="B88" i="3"/>
  <c r="C88" i="3"/>
  <c r="D88" i="3"/>
  <c r="B89" i="3"/>
  <c r="C89" i="3"/>
  <c r="D89" i="3"/>
  <c r="B90" i="3"/>
  <c r="C90" i="3"/>
  <c r="D90" i="3"/>
  <c r="B91" i="3"/>
  <c r="C91" i="3"/>
  <c r="D91" i="3"/>
  <c r="B92" i="3"/>
  <c r="C92" i="3"/>
  <c r="D92" i="3"/>
  <c r="B93" i="3"/>
  <c r="C93" i="3"/>
  <c r="D93" i="3"/>
  <c r="B94" i="3"/>
  <c r="C94" i="3"/>
  <c r="D94" i="3"/>
  <c r="B95" i="3"/>
  <c r="C95" i="3"/>
  <c r="D95" i="3"/>
  <c r="B96" i="3"/>
  <c r="C96" i="3"/>
  <c r="D96" i="3"/>
  <c r="B97" i="3"/>
  <c r="C97" i="3"/>
  <c r="D97" i="3"/>
  <c r="B99" i="3"/>
  <c r="C99" i="3"/>
  <c r="D99" i="3"/>
  <c r="B100" i="3"/>
  <c r="C100" i="3"/>
  <c r="D100" i="3"/>
  <c r="B101" i="3"/>
  <c r="C101" i="3"/>
  <c r="D101" i="3"/>
  <c r="B102" i="3"/>
  <c r="C102" i="3"/>
  <c r="D102" i="3"/>
  <c r="B104" i="3"/>
  <c r="C104" i="3"/>
  <c r="D104" i="3"/>
  <c r="B105" i="3"/>
  <c r="C105" i="3"/>
  <c r="D105" i="3"/>
  <c r="B106" i="3"/>
  <c r="C106" i="3"/>
  <c r="D106" i="3"/>
  <c r="B107" i="3"/>
  <c r="C107" i="3"/>
  <c r="D107" i="3"/>
  <c r="B109" i="3"/>
  <c r="C109" i="3"/>
  <c r="D109" i="3"/>
  <c r="B110" i="3"/>
  <c r="C110" i="3"/>
  <c r="D110" i="3"/>
  <c r="B111" i="3"/>
  <c r="C111" i="3"/>
  <c r="D111" i="3"/>
  <c r="B112" i="3"/>
  <c r="C112" i="3"/>
  <c r="D112" i="3"/>
  <c r="B3" i="3"/>
  <c r="C3" i="3"/>
  <c r="D3" i="3"/>
  <c r="B4" i="3"/>
  <c r="C4" i="3"/>
  <c r="D4" i="3"/>
  <c r="B5" i="3"/>
  <c r="C5" i="3"/>
  <c r="D5" i="3"/>
  <c r="B6" i="3"/>
  <c r="C6" i="3"/>
  <c r="D6" i="3"/>
  <c r="B7" i="3"/>
  <c r="C7" i="3"/>
  <c r="D7" i="3"/>
  <c r="B8" i="3"/>
  <c r="C8" i="3"/>
  <c r="D8" i="3"/>
  <c r="B9" i="3"/>
  <c r="C9" i="3"/>
  <c r="D9" i="3"/>
  <c r="B10" i="3"/>
  <c r="C10" i="3"/>
  <c r="D10" i="3"/>
  <c r="B11" i="3"/>
  <c r="C11" i="3"/>
  <c r="D11" i="3"/>
  <c r="B12" i="3"/>
  <c r="C12" i="3"/>
  <c r="D12" i="3"/>
  <c r="B13" i="3"/>
  <c r="C13" i="3"/>
  <c r="D13" i="3"/>
  <c r="B14" i="3"/>
  <c r="C14" i="3"/>
  <c r="D14" i="3"/>
  <c r="B15" i="3"/>
  <c r="C15" i="3"/>
  <c r="D15" i="3"/>
  <c r="B16" i="3"/>
  <c r="C16" i="3"/>
  <c r="D16" i="3"/>
  <c r="B17" i="3"/>
  <c r="C17" i="3"/>
  <c r="D17" i="3"/>
  <c r="B18" i="3"/>
  <c r="C18" i="3"/>
  <c r="D18" i="3"/>
  <c r="B19" i="3"/>
  <c r="C19" i="3"/>
  <c r="D19" i="3"/>
  <c r="B20" i="3"/>
  <c r="C20" i="3"/>
  <c r="D20" i="3"/>
  <c r="B21" i="3"/>
  <c r="C21" i="3"/>
  <c r="D21" i="3"/>
  <c r="B22" i="3"/>
  <c r="C22" i="3"/>
  <c r="D22" i="3"/>
  <c r="B23" i="3"/>
  <c r="C23" i="3"/>
  <c r="D23" i="3"/>
  <c r="B24" i="3"/>
  <c r="C24" i="3"/>
  <c r="D24" i="3"/>
  <c r="B25" i="3"/>
  <c r="C25" i="3"/>
  <c r="D25" i="3"/>
  <c r="B26" i="3"/>
  <c r="C26" i="3"/>
  <c r="D26" i="3"/>
  <c r="B27" i="3"/>
  <c r="C27" i="3"/>
  <c r="D27" i="3"/>
  <c r="B28" i="3"/>
  <c r="C28" i="3"/>
  <c r="D28" i="3"/>
  <c r="B29" i="3"/>
  <c r="C29" i="3"/>
  <c r="D29" i="3"/>
  <c r="B30" i="3"/>
  <c r="C30" i="3"/>
  <c r="D30" i="3"/>
  <c r="B31" i="3"/>
  <c r="C31" i="3"/>
  <c r="D31" i="3"/>
  <c r="B32" i="3"/>
  <c r="C32" i="3"/>
  <c r="D32" i="3"/>
  <c r="B33" i="3"/>
  <c r="C33" i="3"/>
  <c r="D33" i="3"/>
  <c r="B34" i="3"/>
  <c r="C34" i="3"/>
  <c r="D34" i="3"/>
  <c r="B35" i="3"/>
  <c r="C35" i="3"/>
  <c r="D35" i="3"/>
  <c r="B36" i="3"/>
  <c r="C36" i="3"/>
  <c r="D36" i="3"/>
  <c r="B37" i="3"/>
  <c r="C37" i="3"/>
  <c r="D37" i="3"/>
  <c r="B38" i="3"/>
  <c r="C38" i="3"/>
  <c r="D38" i="3"/>
  <c r="B39" i="3"/>
  <c r="C39" i="3"/>
  <c r="D39" i="3"/>
  <c r="B40" i="3"/>
  <c r="C40" i="3"/>
  <c r="D40" i="3"/>
  <c r="B41" i="3"/>
  <c r="C41" i="3"/>
  <c r="D41" i="3"/>
  <c r="B42" i="3"/>
  <c r="C42" i="3"/>
  <c r="D42" i="3"/>
  <c r="B43" i="3"/>
  <c r="C43" i="3"/>
  <c r="D43" i="3"/>
  <c r="B44" i="3"/>
  <c r="C44" i="3"/>
  <c r="D44" i="3"/>
  <c r="B45" i="3"/>
  <c r="C45" i="3"/>
  <c r="D45" i="3"/>
  <c r="B46" i="3"/>
  <c r="C46" i="3"/>
  <c r="D46" i="3"/>
  <c r="B47" i="3"/>
  <c r="C47" i="3"/>
  <c r="D47" i="3"/>
  <c r="D2" i="3"/>
  <c r="C2" i="3"/>
  <c r="B2" i="3"/>
</calcChain>
</file>

<file path=xl/sharedStrings.xml><?xml version="1.0" encoding="utf-8"?>
<sst xmlns="http://schemas.openxmlformats.org/spreadsheetml/2006/main" count="835" uniqueCount="348">
  <si>
    <t>EMEA - Citigroup Distributed Fibre Switch Inventory for July 2014</t>
  </si>
  <si>
    <t>London - RIVERDALE DATA CENTER (RDC)</t>
  </si>
  <si>
    <t>Cisco</t>
  </si>
  <si>
    <t>Capacity</t>
  </si>
  <si>
    <t>Switch
Name</t>
  </si>
  <si>
    <t>Frame
Model</t>
  </si>
  <si>
    <t>Code Level</t>
  </si>
  <si>
    <t>Serial
Number</t>
  </si>
  <si>
    <t>Used
Ports</t>
  </si>
  <si>
    <t>Free
Ports</t>
  </si>
  <si>
    <t>Percent
Free</t>
  </si>
  <si>
    <t>Not
Installed</t>
  </si>
  <si>
    <t>Switch
Capacity</t>
  </si>
  <si>
    <t>Comments</t>
  </si>
  <si>
    <t>cmdsrdc3-ct-01</t>
  </si>
  <si>
    <t>DS-C9513</t>
  </si>
  <si>
    <t>5.2(8b)</t>
  </si>
  <si>
    <t>FOX1150H4XB</t>
  </si>
  <si>
    <t>CORE - CAT</t>
  </si>
  <si>
    <t>cmdsrdc3-dg-01</t>
  </si>
  <si>
    <t>FOX1152HDFX</t>
  </si>
  <si>
    <t>CORE - DOG</t>
  </si>
  <si>
    <t>cmdsrdc4-jd-01</t>
  </si>
  <si>
    <t>FOX1202H3PN</t>
  </si>
  <si>
    <t>CORE - JADE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</si>
  <si>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</si>
  <si>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</si>
  <si>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</si>
  <si>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</si>
  <si>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</si>
  <si>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</si>
  <si>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</si>
  <si>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</si>
  <si>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CORE - RUBY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</si>
  <si>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</si>
  <si>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</si>
  <si>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</si>
  <si>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</si>
  <si>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</si>
  <si>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</si>
  <si>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</si>
  <si>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</si>
  <si>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EDGE - JADE</t>
  </si>
  <si>
    <t>emdsrdc1-rb-06</t>
  </si>
  <si>
    <t>FOX1228GRAY</t>
  </si>
  <si>
    <t>EDGE - RUBY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</si>
  <si>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</si>
  <si>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</si>
  <si>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</si>
  <si>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</si>
  <si>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</si>
  <si>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</si>
  <si>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</si>
  <si>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</si>
  <si>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</si>
  <si>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</si>
  <si>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</si>
  <si>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</si>
  <si>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</si>
  <si>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</si>
  <si>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</si>
  <si>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</si>
  <si>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</si>
  <si>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</si>
  <si>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</si>
  <si>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</si>
  <si>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</si>
  <si>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</si>
  <si>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</si>
  <si>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</si>
  <si>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</si>
  <si>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</si>
  <si>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</si>
  <si>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</si>
  <si>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</si>
  <si>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</si>
  <si>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</si>
  <si>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</si>
  <si>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</si>
  <si>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</si>
  <si>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</si>
  <si>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</si>
  <si>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</si>
  <si>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</si>
  <si>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</si>
  <si>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</si>
  <si>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</si>
  <si>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5.2(2a)</t>
  </si>
  <si>
    <t>FOX1205GAK2</t>
  </si>
  <si>
    <t>SRDF - GOLD</t>
  </si>
  <si>
    <t>rmdsrdc4-sl-01</t>
  </si>
  <si>
    <t>FOX1202H3P2</t>
  </si>
  <si>
    <t>SRDF - SILVER</t>
  </si>
  <si>
    <t>GBKCD01AE16</t>
  </si>
  <si>
    <t>DS-C9148</t>
  </si>
  <si>
    <t>5.2(8c)</t>
  </si>
  <si>
    <t>AMS17100641</t>
  </si>
  <si>
    <t>GBKCD01AE17</t>
  </si>
  <si>
    <t>AMS17100246</t>
  </si>
  <si>
    <t>GBKCD01AE18</t>
  </si>
  <si>
    <t>AMS17100422</t>
  </si>
  <si>
    <t>GBKCD01AE19</t>
  </si>
  <si>
    <t>AMS17080940</t>
  </si>
  <si>
    <t>GBKCD01AE20</t>
  </si>
  <si>
    <t>5.2(8d)</t>
  </si>
  <si>
    <t>AMS17500063</t>
  </si>
  <si>
    <t>GBKCD01AE21</t>
  </si>
  <si>
    <t>AMS17500050</t>
  </si>
  <si>
    <t>GBKCD01BE16</t>
  </si>
  <si>
    <t>AMS17080867</t>
  </si>
  <si>
    <t>GBKCD01BE17</t>
  </si>
  <si>
    <t>AMS17100429</t>
  </si>
  <si>
    <t>GBKCD01BE18</t>
  </si>
  <si>
    <t>AMS17080809</t>
  </si>
  <si>
    <t>GBKCD01BE19</t>
  </si>
  <si>
    <t>AMS17100432</t>
  </si>
  <si>
    <t>GBKCD01BE20</t>
  </si>
  <si>
    <t>AMS17460577</t>
  </si>
  <si>
    <t>GBKCD01BE21</t>
  </si>
  <si>
    <t>AMS17510172</t>
  </si>
  <si>
    <t>London - Citigroup Centre  (CGC)</t>
  </si>
  <si>
    <t>cmdscgc1-ct-01</t>
  </si>
  <si>
    <t>FOX1205GAHN</t>
  </si>
  <si>
    <t>cmdscgc1-dg-01</t>
  </si>
  <si>
    <t>FOX1202H3PG</t>
  </si>
  <si>
    <t>cmdscgc1-jd-01</t>
  </si>
  <si>
    <t>FOX1330G5AC</t>
  </si>
  <si>
    <t>cmdscgc1-rb-01</t>
  </si>
  <si>
    <t>FOX1329GR3T</t>
  </si>
  <si>
    <t>emdscgc1-jd-03</t>
  </si>
  <si>
    <t>FOX1331GYC3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</si>
  <si>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</si>
  <si>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</si>
  <si>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</si>
  <si>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</si>
  <si>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</si>
  <si>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</si>
  <si>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</si>
  <si>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</si>
  <si>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</si>
  <si>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</si>
  <si>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</si>
  <si>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DS-C9509</t>
  </si>
  <si>
    <t>FOX1210GT0F</t>
  </si>
  <si>
    <t>rmdscgc1-sl-01</t>
  </si>
  <si>
    <t>FOX1212GP09</t>
  </si>
  <si>
    <t>Germany - Frankfurt Data Centre  (FDC)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</si>
  <si>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</si>
  <si>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</si>
  <si>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</si>
  <si>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</si>
  <si>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</si>
  <si>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</si>
  <si>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</si>
  <si>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</si>
  <si>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</si>
  <si>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</si>
  <si>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</si>
  <si>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</si>
  <si>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</si>
  <si>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</si>
  <si>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</si>
  <si>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</si>
  <si>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</si>
  <si>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</si>
  <si>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</si>
  <si>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</si>
  <si>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</si>
  <si>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</si>
  <si>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</si>
  <si>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</si>
  <si>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delcd01ae16</t>
  </si>
  <si>
    <t>FOX1643S004</t>
  </si>
  <si>
    <t>delcd01be16</t>
  </si>
  <si>
    <t>FOX1639S32M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</si>
  <si>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</si>
  <si>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</si>
  <si>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</si>
  <si>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</si>
  <si>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</si>
  <si>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</si>
  <si>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</si>
  <si>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</si>
  <si>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</si>
  <si>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</si>
  <si>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</si>
  <si>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</si>
  <si>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</si>
  <si>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</si>
  <si>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</si>
  <si>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</si>
  <si>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</si>
  <si>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</si>
  <si>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</si>
  <si>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</si>
  <si>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</si>
  <si>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</si>
  <si>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</si>
  <si>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</si>
  <si>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</si>
  <si>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</si>
  <si>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</si>
  <si>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</si>
  <si>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</si>
  <si>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</si>
  <si>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</si>
  <si>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</si>
  <si>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</si>
  <si>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</si>
  <si>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</si>
  <si>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</si>
  <si>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</si>
  <si>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</si>
  <si>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</si>
  <si>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</si>
  <si>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</si>
  <si>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</si>
  <si>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</si>
  <si>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</si>
  <si>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 xml:space="preserve">Germany - Welle  </t>
  </si>
  <si>
    <t>rmdswell-gl-01</t>
  </si>
  <si>
    <t>FOX1241G3Y0</t>
  </si>
  <si>
    <t>rmdswell-sl-01</t>
  </si>
  <si>
    <t>FOX1252G2SP</t>
  </si>
  <si>
    <t>cmdswell-ct-01</t>
  </si>
  <si>
    <t>FOX1202H3N2</t>
  </si>
  <si>
    <t>cmdswell-dg-01</t>
  </si>
  <si>
    <t>FOX1202H3NC</t>
  </si>
  <si>
    <t xml:space="preserve">Switzerland - Colt  </t>
  </si>
  <si>
    <t>cmdscolt_rb_01</t>
  </si>
  <si>
    <t>DS-C9506</t>
  </si>
  <si>
    <t>5.2.8b</t>
  </si>
  <si>
    <t>FOX1638GFVX</t>
  </si>
  <si>
    <t>cmdscolt_jd_01</t>
  </si>
  <si>
    <t>FOX1638GFW7</t>
  </si>
  <si>
    <t>cmdsclt_ct_01</t>
  </si>
  <si>
    <t>DS-C9124-K9</t>
  </si>
  <si>
    <t>FOX1511H7YK</t>
  </si>
  <si>
    <t>cmdsclt_dg_01</t>
  </si>
  <si>
    <t>FOX1511H7WD</t>
  </si>
  <si>
    <t xml:space="preserve">Switzerland - BLWG </t>
  </si>
  <si>
    <t>cmdsblwg_rb_01</t>
  </si>
  <si>
    <t>cmdsblwg_jd_01</t>
  </si>
  <si>
    <t>cmdsblw_ct_01</t>
  </si>
  <si>
    <t>FOX1511H7YQ</t>
  </si>
  <si>
    <t>cmdsblw_dg_01</t>
  </si>
  <si>
    <t>FOX1511H81U</t>
  </si>
  <si>
    <t>cmdsrdc3_ct_01</t>
  </si>
  <si>
    <t>cmdsrdc3_dg_01</t>
  </si>
  <si>
    <t>cmdsrdc4_jd_01</t>
  </si>
  <si>
    <t>cmdsrdc4_jd_02</t>
  </si>
  <si>
    <t>cmdsrdc4_jd_11</t>
  </si>
  <si>
    <t>cmdsrdc4_jd_14</t>
  </si>
  <si>
    <t>cmdsrdc4_rb_01</t>
  </si>
  <si>
    <t>cmdsrdc4_rb_02</t>
  </si>
  <si>
    <t>cmdsrdc4_rb_11</t>
  </si>
  <si>
    <t>cmdsrdc4_rb_14</t>
  </si>
  <si>
    <t>emdsrdc1_jd_06</t>
  </si>
  <si>
    <t>emdsrdc1_rb_06</t>
  </si>
  <si>
    <t>emdsrdc3_jd_04</t>
  </si>
  <si>
    <t>emdsrdc3_jd_07</t>
  </si>
  <si>
    <t>emdsrdc3_jd_09</t>
  </si>
  <si>
    <t>emdsrdc3_jd_10</t>
  </si>
  <si>
    <t>emdsrdc3_jd_12</t>
  </si>
  <si>
    <t>emdsrdc3_jd_13</t>
  </si>
  <si>
    <t>emdsrdc3_rb_04</t>
  </si>
  <si>
    <t>emdsrdc3_rb_07</t>
  </si>
  <si>
    <t>emdsrdc3_rb_09</t>
  </si>
  <si>
    <t>emdsrdc3_rb_10</t>
  </si>
  <si>
    <t>emdsrdc3_rb_12</t>
  </si>
  <si>
    <t>emdsrdc3_rb_13</t>
  </si>
  <si>
    <t>emdsrdc4_jd_03</t>
  </si>
  <si>
    <t>emdsrdc4_jd_05</t>
  </si>
  <si>
    <t>emdsrdc4_jd_08</t>
  </si>
  <si>
    <t>emdsrdc4_rb_03</t>
  </si>
  <si>
    <t>emdsrdc4_rb_05</t>
  </si>
  <si>
    <t>emdsrdc4_rb_08</t>
  </si>
  <si>
    <t>rmdsrdc4_gl_01</t>
  </si>
  <si>
    <t>rmdsrdc4_sl_01</t>
  </si>
  <si>
    <t>cmdscgc1_ct_01</t>
  </si>
  <si>
    <t>cmdscgc1_dg_01</t>
  </si>
  <si>
    <t>cmdscgc1_jd_01</t>
  </si>
  <si>
    <t>cmdscgc1_rb_01</t>
  </si>
  <si>
    <t>emdscgc1_jd_03</t>
  </si>
  <si>
    <t>emdscgc1_jd_04</t>
  </si>
  <si>
    <t>emdscgc1_jd_05</t>
  </si>
  <si>
    <t>emdscgc1_rb_03</t>
  </si>
  <si>
    <t>emdscgc1_rb_04</t>
  </si>
  <si>
    <t>emdscgc1_rb_05</t>
  </si>
  <si>
    <t>rmdscgc1_gl_01</t>
  </si>
  <si>
    <t>rmdscgc1_sl_01</t>
  </si>
  <si>
    <t>cmdsfdc1a_jd_01</t>
  </si>
  <si>
    <t>cmdsfdc1a_jd_02</t>
  </si>
  <si>
    <t>cmdsfdc1a_jd_09</t>
  </si>
  <si>
    <t>cmdsfdc1a_jd_12</t>
  </si>
  <si>
    <t>cmdsfdc1a_rb_01</t>
  </si>
  <si>
    <t>cmdsfdc1a_rb_02</t>
  </si>
  <si>
    <t>cmdsfdc1a_rb_09</t>
  </si>
  <si>
    <t>cmdsfdc1a_rb_12</t>
  </si>
  <si>
    <t>cmdsfdc1b_ct_01</t>
  </si>
  <si>
    <t>cmdsfdc1b_dg_01</t>
  </si>
  <si>
    <t>cmdsfdc1b_jd_15</t>
  </si>
  <si>
    <t>cmdsfdc1b_rb_15</t>
  </si>
  <si>
    <t>emdsfdc1a_jd_03</t>
  </si>
  <si>
    <t>emdsfdc1a_jd_04</t>
  </si>
  <si>
    <t>emdsfdc1a_jd_06</t>
  </si>
  <si>
    <t>emdsfdc1a_jd_07</t>
  </si>
  <si>
    <t>emdsfdc1a_jd_08</t>
  </si>
  <si>
    <t>emdsfdc1a_jd_11</t>
  </si>
  <si>
    <t>emdsfdc1a_jd_13</t>
  </si>
  <si>
    <t>emdsfdc1a_rb_03</t>
  </si>
  <si>
    <t>emdsfdc1a_rb_04</t>
  </si>
  <si>
    <t>emdsfdc1a_rb_06</t>
  </si>
  <si>
    <t>emdsfdc1a_rb_07</t>
  </si>
  <si>
    <t>emdsfdc1a_rb_08</t>
  </si>
  <si>
    <t>emdsfdc1a_rb_11</t>
  </si>
  <si>
    <t>emdsfdc1a_rb_13</t>
  </si>
  <si>
    <t>emdsfdc1b_jd_05</t>
  </si>
  <si>
    <t>emdsfdc1b_jd_10</t>
  </si>
  <si>
    <t>emdsfdc1b_jd_14</t>
  </si>
  <si>
    <t>emdsfdc1b_rb_05</t>
  </si>
  <si>
    <t>emdsfdc1b_rb_10</t>
  </si>
  <si>
    <t>emdsfdc1b_rb_14</t>
  </si>
  <si>
    <t>rmdsfdc1a_gl_01</t>
  </si>
  <si>
    <t>rmdsfdc1a_sl_01</t>
  </si>
  <si>
    <t>rmdswell_gl_01</t>
  </si>
  <si>
    <t>rmdswell_sl_01</t>
  </si>
  <si>
    <t>cmdswell_ct_01</t>
  </si>
  <si>
    <t>cmdswell_dg_01</t>
  </si>
  <si>
    <t>capacity</t>
  </si>
  <si>
    <t>up</t>
  </si>
  <si>
    <t>down</t>
  </si>
  <si>
    <t>notC</t>
  </si>
  <si>
    <t>trunk</t>
  </si>
  <si>
    <t>errDisable</t>
  </si>
  <si>
    <t>errDisable without sw</t>
  </si>
  <si>
    <t>channelDown</t>
  </si>
  <si>
    <t>sfpAbsent</t>
  </si>
  <si>
    <t>isolated</t>
  </si>
  <si>
    <t>offline</t>
  </si>
  <si>
    <t>init</t>
  </si>
  <si>
    <t>inactive</t>
  </si>
  <si>
    <t>DELCD01AE16</t>
  </si>
  <si>
    <t>DELCD01BE16</t>
  </si>
  <si>
    <t>USED</t>
  </si>
  <si>
    <t>NON USED</t>
  </si>
  <si>
    <t>NON INSTALED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</si>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</sst>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[$-1010409]m/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9"/>
      <color theme="1"/>
      <name val="Calibri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5">
    <xf numFmtId="0" fontId="0" fillId="0" borderId="0"/>
    <xf numFmtId="0" fontId="2" fillId="0" borderId="0"/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5" fillId="0" borderId="0"/>
    <xf numFmtId="0" fontId="9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5" fillId="3" borderId="20" xfId="78" applyFont="1" applyFill="1" applyBorder="1"/>
    <xf numFmtId="49" fontId="11" fillId="2" borderId="1" xfId="82" applyNumberFormat="1" applyFont="1" applyFill="1" applyBorder="1" applyAlignment="1">
      <alignment horizontal="center" vertical="center"/>
    </xf>
    <xf numFmtId="49" fontId="11" fillId="2" borderId="1" xfId="82" applyNumberFormat="1" applyFont="1" applyFill="1" applyBorder="1" applyAlignment="1">
      <alignment horizontal="center"/>
    </xf>
    <xf numFmtId="0" fontId="12" fillId="2" borderId="1" xfId="83" applyFont="1" applyFill="1" applyBorder="1" applyAlignment="1">
      <alignment horizontal="center" vertical="center"/>
    </xf>
    <xf numFmtId="49" fontId="11" fillId="2" borderId="7" xfId="82" applyNumberFormat="1" applyFont="1" applyFill="1" applyBorder="1" applyAlignment="1">
      <alignment horizontal="center"/>
    </xf>
    <xf numFmtId="0" fontId="12" fillId="2" borderId="7" xfId="83" applyFont="1" applyFill="1" applyBorder="1" applyAlignment="1">
      <alignment horizontal="center" vertical="center"/>
    </xf>
    <xf numFmtId="49" fontId="11" fillId="2" borderId="8" xfId="82" applyNumberFormat="1" applyFont="1" applyFill="1" applyBorder="1" applyAlignment="1">
      <alignment horizontal="center"/>
    </xf>
    <xf numFmtId="0" fontId="12" fillId="2" borderId="8" xfId="83" applyFont="1" applyFill="1" applyBorder="1" applyAlignment="1">
      <alignment horizontal="center" vertical="center"/>
    </xf>
    <xf numFmtId="49" fontId="11" fillId="2" borderId="8" xfId="82" applyNumberFormat="1" applyFont="1" applyFill="1" applyBorder="1" applyAlignment="1">
      <alignment horizontal="center" vertical="center"/>
    </xf>
    <xf numFmtId="49" fontId="11" fillId="2" borderId="7" xfId="82" applyNumberFormat="1" applyFont="1" applyFill="1" applyBorder="1" applyAlignment="1">
      <alignment horizontal="center" vertical="center"/>
    </xf>
    <xf numFmtId="0" fontId="7" fillId="3" borderId="29" xfId="78" applyNumberFormat="1" applyFont="1" applyFill="1" applyBorder="1" applyAlignment="1">
      <alignment horizontal="center" wrapText="1"/>
    </xf>
    <xf numFmtId="49" fontId="7" fillId="3" borderId="30" xfId="78" applyNumberFormat="1" applyFont="1" applyFill="1" applyBorder="1" applyAlignment="1">
      <alignment horizontal="center" wrapText="1"/>
    </xf>
    <xf numFmtId="2" fontId="7" fillId="3" borderId="30" xfId="78" applyNumberFormat="1" applyFont="1" applyFill="1" applyBorder="1" applyAlignment="1">
      <alignment horizontal="center" wrapText="1"/>
    </xf>
    <xf numFmtId="2" fontId="7" fillId="3" borderId="31" xfId="78" applyNumberFormat="1" applyFont="1" applyFill="1" applyBorder="1" applyAlignment="1">
      <alignment horizontal="center" wrapText="1"/>
    </xf>
    <xf numFmtId="0" fontId="5" fillId="3" borderId="21" xfId="78" applyFont="1" applyFill="1" applyBorder="1" applyAlignment="1">
      <alignment vertical="center"/>
    </xf>
    <xf numFmtId="0" fontId="7" fillId="3" borderId="29" xfId="78" applyNumberFormat="1" applyFont="1" applyFill="1" applyBorder="1" applyAlignment="1">
      <alignment horizontal="center" vertical="center" wrapText="1"/>
    </xf>
    <xf numFmtId="49" fontId="7" fillId="3" borderId="30" xfId="78" applyNumberFormat="1" applyFont="1" applyFill="1" applyBorder="1" applyAlignment="1">
      <alignment horizontal="center" vertical="center" wrapText="1"/>
    </xf>
    <xf numFmtId="2" fontId="7" fillId="3" borderId="30" xfId="78" applyNumberFormat="1" applyFont="1" applyFill="1" applyBorder="1" applyAlignment="1">
      <alignment horizontal="center" vertical="center" wrapText="1"/>
    </xf>
    <xf numFmtId="2" fontId="7" fillId="3" borderId="31" xfId="78" applyNumberFormat="1" applyFont="1" applyFill="1" applyBorder="1" applyAlignment="1">
      <alignment horizontal="center" vertical="center" wrapText="1"/>
    </xf>
    <xf numFmtId="0" fontId="7" fillId="3" borderId="3" xfId="78" applyNumberFormat="1" applyFont="1" applyFill="1" applyBorder="1" applyAlignment="1">
      <alignment horizontal="center" vertical="center" wrapText="1"/>
    </xf>
    <xf numFmtId="49" fontId="7" fillId="3" borderId="3" xfId="78" applyNumberFormat="1" applyFont="1" applyFill="1" applyBorder="1" applyAlignment="1">
      <alignment horizontal="center" vertical="center" wrapText="1"/>
    </xf>
    <xf numFmtId="2" fontId="7" fillId="3" borderId="3" xfId="78" applyNumberFormat="1" applyFont="1" applyFill="1" applyBorder="1" applyAlignment="1">
      <alignment horizontal="center" vertical="center" wrapText="1"/>
    </xf>
    <xf numFmtId="0" fontId="5" fillId="3" borderId="2" xfId="78" applyFont="1" applyFill="1" applyBorder="1"/>
    <xf numFmtId="3" fontId="5" fillId="0" borderId="7" xfId="78" applyNumberFormat="1" applyBorder="1" applyAlignment="1">
      <alignment horizontal="center" vertical="center"/>
    </xf>
    <xf numFmtId="3" fontId="5" fillId="0" borderId="1" xfId="78" applyNumberFormat="1" applyBorder="1" applyAlignment="1">
      <alignment horizontal="center" vertical="center"/>
    </xf>
    <xf numFmtId="3" fontId="5" fillId="0" borderId="8" xfId="78" applyNumberFormat="1" applyBorder="1" applyAlignment="1">
      <alignment horizontal="center" vertical="center"/>
    </xf>
    <xf numFmtId="9" fontId="12" fillId="2" borderId="7" xfId="78" applyNumberFormat="1" applyFont="1" applyFill="1" applyBorder="1" applyAlignment="1">
      <alignment horizontal="center" vertical="center"/>
    </xf>
    <xf numFmtId="3" fontId="12" fillId="0" borderId="7" xfId="78" applyNumberFormat="1" applyFont="1" applyBorder="1" applyAlignment="1">
      <alignment horizontal="center" vertical="center"/>
    </xf>
    <xf numFmtId="3" fontId="12" fillId="0" borderId="1" xfId="78" applyNumberFormat="1" applyFont="1" applyBorder="1" applyAlignment="1">
      <alignment horizontal="center" vertical="center"/>
    </xf>
    <xf numFmtId="0" fontId="11" fillId="2" borderId="1" xfId="82" applyNumberFormat="1" applyFont="1" applyFill="1" applyBorder="1" applyAlignment="1">
      <alignment horizontal="center" vertical="center"/>
    </xf>
    <xf numFmtId="3" fontId="12" fillId="2" borderId="7" xfId="83" applyNumberFormat="1" applyFont="1" applyFill="1" applyBorder="1" applyAlignment="1">
      <alignment horizontal="center" vertical="center"/>
    </xf>
    <xf numFmtId="0" fontId="11" fillId="2" borderId="1" xfId="82" applyNumberFormat="1" applyFont="1" applyFill="1" applyBorder="1" applyAlignment="1">
      <alignment horizontal="center"/>
    </xf>
    <xf numFmtId="0" fontId="2" fillId="0" borderId="0" xfId="164"/>
    <xf numFmtId="9" fontId="12" fillId="2" borderId="7" xfId="78" applyNumberFormat="1" applyFont="1" applyFill="1" applyBorder="1" applyAlignment="1">
      <alignment horizontal="center" vertical="center"/>
    </xf>
    <xf numFmtId="49" fontId="8" fillId="6" borderId="9" xfId="78" applyNumberFormat="1" applyFont="1" applyFill="1" applyBorder="1" applyAlignment="1">
      <alignment horizontal="center"/>
    </xf>
    <xf numFmtId="49" fontId="8" fillId="6" borderId="10" xfId="78" applyNumberFormat="1" applyFont="1" applyFill="1" applyBorder="1" applyAlignment="1">
      <alignment horizontal="center"/>
    </xf>
    <xf numFmtId="0" fontId="5" fillId="6" borderId="11" xfId="78" applyFill="1" applyBorder="1" applyAlignment="1"/>
    <xf numFmtId="49" fontId="8" fillId="7" borderId="14" xfId="78" applyNumberFormat="1" applyFont="1" applyFill="1" applyBorder="1" applyAlignment="1">
      <alignment horizontal="center"/>
    </xf>
    <xf numFmtId="49" fontId="8" fillId="7" borderId="15" xfId="78" applyNumberFormat="1" applyFont="1" applyFill="1" applyBorder="1" applyAlignment="1">
      <alignment horizontal="center"/>
    </xf>
    <xf numFmtId="0" fontId="5" fillId="0" borderId="16" xfId="78" applyBorder="1" applyAlignment="1"/>
    <xf numFmtId="49" fontId="8" fillId="7" borderId="12" xfId="78" applyNumberFormat="1" applyFont="1" applyFill="1" applyBorder="1" applyAlignment="1">
      <alignment horizontal="center"/>
    </xf>
    <xf numFmtId="49" fontId="8" fillId="7" borderId="5" xfId="78" applyNumberFormat="1" applyFont="1" applyFill="1" applyBorder="1" applyAlignment="1">
      <alignment horizontal="center"/>
    </xf>
    <xf numFmtId="0" fontId="5" fillId="0" borderId="13" xfId="78" applyBorder="1" applyAlignment="1"/>
    <xf numFmtId="49" fontId="8" fillId="5" borderId="14" xfId="78" applyNumberFormat="1" applyFont="1" applyFill="1" applyBorder="1" applyAlignment="1">
      <alignment horizontal="center" wrapText="1"/>
    </xf>
    <xf numFmtId="49" fontId="8" fillId="5" borderId="15" xfId="78" applyNumberFormat="1" applyFont="1" applyFill="1" applyBorder="1" applyAlignment="1">
      <alignment horizontal="center" wrapText="1"/>
    </xf>
    <xf numFmtId="49" fontId="8" fillId="5" borderId="28" xfId="78" applyNumberFormat="1" applyFont="1" applyFill="1" applyBorder="1" applyAlignment="1">
      <alignment horizontal="center" wrapText="1"/>
    </xf>
    <xf numFmtId="49" fontId="8" fillId="4" borderId="19" xfId="78" applyNumberFormat="1" applyFont="1" applyFill="1" applyBorder="1" applyAlignment="1">
      <alignment horizontal="center"/>
    </xf>
    <xf numFmtId="49" fontId="8" fillId="4" borderId="17" xfId="78" applyNumberFormat="1" applyFont="1" applyFill="1" applyBorder="1" applyAlignment="1">
      <alignment horizontal="center"/>
    </xf>
    <xf numFmtId="49" fontId="8" fillId="4" borderId="18" xfId="78" applyNumberFormat="1" applyFont="1" applyFill="1" applyBorder="1" applyAlignment="1">
      <alignment horizontal="center"/>
    </xf>
    <xf numFmtId="49" fontId="8" fillId="5" borderId="22" xfId="78" applyNumberFormat="1" applyFont="1" applyFill="1" applyBorder="1" applyAlignment="1">
      <alignment horizontal="center" vertical="center" wrapText="1"/>
    </xf>
    <xf numFmtId="49" fontId="8" fillId="5" borderId="23" xfId="78" applyNumberFormat="1" applyFont="1" applyFill="1" applyBorder="1" applyAlignment="1">
      <alignment horizontal="center" vertical="center" wrapText="1"/>
    </xf>
    <xf numFmtId="49" fontId="8" fillId="5" borderId="24" xfId="78" applyNumberFormat="1" applyFont="1" applyFill="1" applyBorder="1" applyAlignment="1">
      <alignment horizontal="center" vertical="center" wrapText="1"/>
    </xf>
    <xf numFmtId="49" fontId="8" fillId="4" borderId="27" xfId="78" applyNumberFormat="1" applyFont="1" applyFill="1" applyBorder="1" applyAlignment="1">
      <alignment horizontal="center" vertical="center"/>
    </xf>
    <xf numFmtId="49" fontId="8" fillId="4" borderId="23" xfId="78" applyNumberFormat="1" applyFont="1" applyFill="1" applyBorder="1" applyAlignment="1">
      <alignment horizontal="center" vertical="center"/>
    </xf>
    <xf numFmtId="49" fontId="8" fillId="4" borderId="24" xfId="78" applyNumberFormat="1" applyFont="1" applyFill="1" applyBorder="1" applyAlignment="1">
      <alignment horizontal="center" vertical="center"/>
    </xf>
    <xf numFmtId="49" fontId="8" fillId="5" borderId="6" xfId="78" applyNumberFormat="1" applyFont="1" applyFill="1" applyBorder="1" applyAlignment="1">
      <alignment horizontal="center" wrapText="1"/>
    </xf>
    <xf numFmtId="49" fontId="8" fillId="5" borderId="5" xfId="78" applyNumberFormat="1" applyFont="1" applyFill="1" applyBorder="1" applyAlignment="1">
      <alignment horizontal="center" wrapText="1"/>
    </xf>
    <xf numFmtId="49" fontId="8" fillId="5" borderId="26" xfId="78" applyNumberFormat="1" applyFont="1" applyFill="1" applyBorder="1" applyAlignment="1">
      <alignment horizontal="center" wrapText="1"/>
    </xf>
    <xf numFmtId="49" fontId="8" fillId="4" borderId="25" xfId="78" applyNumberFormat="1" applyFont="1" applyFill="1" applyBorder="1" applyAlignment="1">
      <alignment horizontal="center"/>
    </xf>
    <xf numFmtId="49" fontId="8" fillId="4" borderId="5" xfId="78" applyNumberFormat="1" applyFont="1" applyFill="1" applyBorder="1" applyAlignment="1">
      <alignment horizontal="center"/>
    </xf>
    <xf numFmtId="49" fontId="8" fillId="4" borderId="26" xfId="78" applyNumberFormat="1" applyFont="1" applyFill="1" applyBorder="1" applyAlignment="1">
      <alignment horizontal="center"/>
    </xf>
    <xf numFmtId="49" fontId="8" fillId="7" borderId="6" xfId="78" applyNumberFormat="1" applyFont="1" applyFill="1" applyBorder="1" applyAlignment="1">
      <alignment horizontal="center"/>
    </xf>
    <xf numFmtId="0" fontId="5" fillId="0" borderId="4" xfId="78" applyBorder="1" applyAlignment="1"/>
  </cellXfs>
  <cellStyles count="165">
    <cellStyle name="_SAN Storage Inventory" xfId="79"/>
    <cellStyle name="0,0_x000d__x000a_NA_x000d__x000a_" xfId="80"/>
    <cellStyle name="Comma 2" xfId="3"/>
    <cellStyle name="Normal" xfId="0" builtinId="0"/>
    <cellStyle name="Normal 10" xfId="4"/>
    <cellStyle name="Normal 10 2" xfId="117"/>
    <cellStyle name="Normal 10 3" xfId="88"/>
    <cellStyle name="Normal 11" xfId="5"/>
    <cellStyle name="Normal 11 2" xfId="118"/>
    <cellStyle name="Normal 12" xfId="6"/>
    <cellStyle name="Normal 12 2" xfId="119"/>
    <cellStyle name="Normal 13" xfId="7"/>
    <cellStyle name="Normal 14" xfId="8"/>
    <cellStyle name="Normal 14 2" xfId="120"/>
    <cellStyle name="Normal 15" xfId="9"/>
    <cellStyle name="Normal 15 2" xfId="121"/>
    <cellStyle name="Normal 16" xfId="10"/>
    <cellStyle name="Normal 16 2" xfId="122"/>
    <cellStyle name="Normal 17" xfId="11"/>
    <cellStyle name="Normal 17 2" xfId="123"/>
    <cellStyle name="Normal 18" xfId="12"/>
    <cellStyle name="Normal 18 2" xfId="124"/>
    <cellStyle name="Normal 19" xfId="13"/>
    <cellStyle name="Normal 19 2" xfId="125"/>
    <cellStyle name="Normal 2" xfId="14"/>
    <cellStyle name="Normal 2 10" xfId="15"/>
    <cellStyle name="Normal 2 10 2" xfId="16"/>
    <cellStyle name="Normal 2 10 2 2" xfId="128"/>
    <cellStyle name="Normal 2 10 3" xfId="17"/>
    <cellStyle name="Normal 2 10 3 2" xfId="129"/>
    <cellStyle name="Normal 2 10 4" xfId="18"/>
    <cellStyle name="Normal 2 10 4 2" xfId="130"/>
    <cellStyle name="Normal 2 10 5" xfId="19"/>
    <cellStyle name="Normal 2 10 5 2" xfId="131"/>
    <cellStyle name="Normal 2 10 6" xfId="20"/>
    <cellStyle name="Normal 2 10 6 2" xfId="132"/>
    <cellStyle name="Normal 2 10 7" xfId="127"/>
    <cellStyle name="Normal 2 10 8" xfId="89"/>
    <cellStyle name="Normal 2 11" xfId="21"/>
    <cellStyle name="Normal 2 11 2" xfId="133"/>
    <cellStyle name="Normal 2 11 3" xfId="90"/>
    <cellStyle name="Normal 2 12" xfId="22"/>
    <cellStyle name="Normal 2 12 2" xfId="134"/>
    <cellStyle name="Normal 2 12 3" xfId="91"/>
    <cellStyle name="Normal 2 13" xfId="23"/>
    <cellStyle name="Normal 2 13 2" xfId="135"/>
    <cellStyle name="Normal 2 13 3" xfId="92"/>
    <cellStyle name="Normal 2 14" xfId="24"/>
    <cellStyle name="Normal 2 14 2" xfId="136"/>
    <cellStyle name="Normal 2 14 3" xfId="93"/>
    <cellStyle name="Normal 2 15" xfId="25"/>
    <cellStyle name="Normal 2 16" xfId="26"/>
    <cellStyle name="Normal 2 16 2" xfId="137"/>
    <cellStyle name="Normal 2 16 3" xfId="94"/>
    <cellStyle name="Normal 2 17" xfId="27"/>
    <cellStyle name="Normal 2 17 2" xfId="138"/>
    <cellStyle name="Normal 2 17 3" xfId="95"/>
    <cellStyle name="Normal 2 18" xfId="28"/>
    <cellStyle name="Normal 2 18 2" xfId="139"/>
    <cellStyle name="Normal 2 18 3" xfId="96"/>
    <cellStyle name="Normal 2 19" xfId="29"/>
    <cellStyle name="Normal 2 19 2" xfId="140"/>
    <cellStyle name="Normal 2 2" xfId="30"/>
    <cellStyle name="Normal 2 2 2" xfId="31"/>
    <cellStyle name="Normal 2 2 3" xfId="32"/>
    <cellStyle name="Normal 2 2 4" xfId="33"/>
    <cellStyle name="Normal 2 2 5" xfId="34"/>
    <cellStyle name="Normal 2 2 6" xfId="35"/>
    <cellStyle name="Normal 2 2 7" xfId="36"/>
    <cellStyle name="Normal 2 2 8" xfId="141"/>
    <cellStyle name="Normal 2 2 9" xfId="113"/>
    <cellStyle name="Normal 2 20" xfId="37"/>
    <cellStyle name="Normal 2 20 2" xfId="142"/>
    <cellStyle name="Normal 2 21" xfId="38"/>
    <cellStyle name="Normal 2 21 2" xfId="143"/>
    <cellStyle name="Normal 2 22" xfId="39"/>
    <cellStyle name="Normal 2 22 2" xfId="144"/>
    <cellStyle name="Normal 2 23" xfId="40"/>
    <cellStyle name="Normal 2 23 2" xfId="145"/>
    <cellStyle name="Normal 2 24" xfId="41"/>
    <cellStyle name="Normal 2 24 2" xfId="146"/>
    <cellStyle name="Normal 2 24 3" xfId="97"/>
    <cellStyle name="Normal 2 25" xfId="42"/>
    <cellStyle name="Normal 2 25 2" xfId="147"/>
    <cellStyle name="Normal 2 26" xfId="83"/>
    <cellStyle name="Normal 2 27" xfId="126"/>
    <cellStyle name="Normal 2 28" xfId="86"/>
    <cellStyle name="Normal 2 3" xfId="43"/>
    <cellStyle name="Normal 2 3 2" xfId="148"/>
    <cellStyle name="Normal 2 4" xfId="44"/>
    <cellStyle name="Normal 2 4 2" xfId="149"/>
    <cellStyle name="Normal 2 4 3" xfId="98"/>
    <cellStyle name="Normal 2 5" xfId="45"/>
    <cellStyle name="Normal 2 5 2" xfId="150"/>
    <cellStyle name="Normal 2 6" xfId="46"/>
    <cellStyle name="Normal 2 6 2" xfId="151"/>
    <cellStyle name="Normal 2 6 3" xfId="84"/>
    <cellStyle name="Normal 2 7" xfId="47"/>
    <cellStyle name="Normal 2 7 2" xfId="152"/>
    <cellStyle name="Normal 2 8" xfId="48"/>
    <cellStyle name="Normal 2 8 2" xfId="153"/>
    <cellStyle name="Normal 2 8 3" xfId="85"/>
    <cellStyle name="Normal 2 9" xfId="49"/>
    <cellStyle name="Normal 2 9 2" xfId="154"/>
    <cellStyle name="Normal 2_EMEA" xfId="111"/>
    <cellStyle name="Normal 20" xfId="75"/>
    <cellStyle name="Normal 20 2" xfId="160"/>
    <cellStyle name="Normal 21" xfId="50"/>
    <cellStyle name="Normal 22" xfId="51"/>
    <cellStyle name="Normal 23" xfId="52"/>
    <cellStyle name="Normal 24" xfId="53"/>
    <cellStyle name="Normal 25" xfId="54"/>
    <cellStyle name="Normal 26" xfId="55"/>
    <cellStyle name="Normal 27" xfId="56"/>
    <cellStyle name="Normal 27 10" xfId="57"/>
    <cellStyle name="Normal 27 2" xfId="58"/>
    <cellStyle name="Normal 27 3" xfId="59"/>
    <cellStyle name="Normal 27 4" xfId="60"/>
    <cellStyle name="Normal 27 5" xfId="61"/>
    <cellStyle name="Normal 27 6" xfId="62"/>
    <cellStyle name="Normal 27 7" xfId="63"/>
    <cellStyle name="Normal 27 8" xfId="64"/>
    <cellStyle name="Normal 27 9" xfId="65"/>
    <cellStyle name="Normal 28" xfId="77"/>
    <cellStyle name="Normal 28 2" xfId="162"/>
    <cellStyle name="Normal 29" xfId="76"/>
    <cellStyle name="Normal 29 2" xfId="161"/>
    <cellStyle name="Normal 3" xfId="66"/>
    <cellStyle name="Normal 3 2" xfId="67"/>
    <cellStyle name="Normal 3 3" xfId="68"/>
    <cellStyle name="Normal 3 4" xfId="155"/>
    <cellStyle name="Normal 3 5" xfId="82"/>
    <cellStyle name="Normal 30" xfId="116"/>
    <cellStyle name="Normal 31" xfId="115"/>
    <cellStyle name="Normal 32" xfId="78"/>
    <cellStyle name="Normal 33" xfId="1"/>
    <cellStyle name="Normal 34" xfId="163"/>
    <cellStyle name="Normal 35" xfId="164"/>
    <cellStyle name="Normal 4" xfId="69"/>
    <cellStyle name="Normal 4 10" xfId="114"/>
    <cellStyle name="Normal 4 11" xfId="99"/>
    <cellStyle name="Normal 4 12" xfId="100"/>
    <cellStyle name="Normal 4 13" xfId="101"/>
    <cellStyle name="Normal 4 14" xfId="156"/>
    <cellStyle name="Normal 4 15" xfId="87"/>
    <cellStyle name="Normal 4 2" xfId="102"/>
    <cellStyle name="Normal 4 3" xfId="103"/>
    <cellStyle name="Normal 4 4" xfId="104"/>
    <cellStyle name="Normal 4 5" xfId="105"/>
    <cellStyle name="Normal 4 6" xfId="106"/>
    <cellStyle name="Normal 4 7" xfId="107"/>
    <cellStyle name="Normal 4 8" xfId="108"/>
    <cellStyle name="Normal 4 9" xfId="109"/>
    <cellStyle name="Normal 4_EMEA" xfId="112"/>
    <cellStyle name="Normal 5" xfId="70"/>
    <cellStyle name="Normal 6" xfId="71"/>
    <cellStyle name="Normal 6 3" xfId="110"/>
    <cellStyle name="Normal 7" xfId="72"/>
    <cellStyle name="Normal 7 2" xfId="157"/>
    <cellStyle name="Normal 8" xfId="73"/>
    <cellStyle name="Normal 8 2" xfId="158"/>
    <cellStyle name="Normal 9" xfId="74"/>
    <cellStyle name="Normal 9 2" xfId="159"/>
    <cellStyle name="Normalny 2" xfId="2"/>
    <cellStyle name="Style 1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opLeftCell="A99" workbookViewId="0">
      <selection activeCell="A69" sqref="A69:I104"/>
    </sheetView>
  </sheetViews>
  <sheetFormatPr defaultRowHeight="15" x14ac:dyDescent="0.25"/>
  <cols>
    <col min="1" max="1" width="21.140625" bestFit="1" customWidth="1"/>
    <col min="2" max="2" width="10.140625" bestFit="1" customWidth="1"/>
    <col min="3" max="3" width="7" bestFit="1" customWidth="1"/>
    <col min="4" max="4" width="12.140625" bestFit="1" customWidth="1"/>
    <col min="5" max="6" width="5.5703125" bestFit="1" customWidth="1"/>
    <col min="7" max="7" width="8" bestFit="1" customWidth="1"/>
    <col min="8" max="8" width="8.7109375" bestFit="1" customWidth="1"/>
    <col min="9" max="9" width="8.85546875" bestFit="1" customWidth="1"/>
    <col min="10" max="10" width="11.28515625" bestFit="1" customWidth="1"/>
  </cols>
  <sheetData>
    <row r="1" spans="1:10" ht="21" thickBot="1" x14ac:dyDescent="0.3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7"/>
    </row>
    <row r="2" spans="1:10" ht="21.75" thickTop="1" thickBot="1" x14ac:dyDescent="0.3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21" thickBot="1" x14ac:dyDescent="0.3">
      <c r="A3" s="50" t="s">
        <v>2</v>
      </c>
      <c r="B3" s="51"/>
      <c r="C3" s="51"/>
      <c r="D3" s="52"/>
      <c r="E3" s="53" t="s">
        <v>3</v>
      </c>
      <c r="F3" s="54"/>
      <c r="G3" s="54"/>
      <c r="H3" s="54"/>
      <c r="I3" s="55"/>
      <c r="J3" s="15"/>
    </row>
    <row r="4" spans="1:10" ht="27" thickBot="1" x14ac:dyDescent="0.3">
      <c r="A4" s="11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2" t="s">
        <v>12</v>
      </c>
      <c r="J4" s="14" t="s">
        <v>13</v>
      </c>
    </row>
    <row r="5" spans="1:10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6">
        <v>118</v>
      </c>
      <c r="F5" s="6">
        <v>14</v>
      </c>
      <c r="G5" s="27">
        <f>F5/I5*100%</f>
        <v>0.10606060606060606</v>
      </c>
      <c r="H5" s="28">
        <v>0</v>
      </c>
      <c r="I5" s="31">
        <v>132</v>
      </c>
      <c r="J5" s="5" t="s">
        <v>18</v>
      </c>
    </row>
    <row r="6" spans="1:10" x14ac:dyDescent="0.25">
      <c r="A6" s="2" t="s">
        <v>19</v>
      </c>
      <c r="B6" s="2" t="s">
        <v>15</v>
      </c>
      <c r="C6" s="2" t="s">
        <v>16</v>
      </c>
      <c r="D6" s="2" t="s">
        <v>20</v>
      </c>
      <c r="E6" s="4">
        <v>119</v>
      </c>
      <c r="F6" s="4">
        <v>13</v>
      </c>
      <c r="G6" s="34">
        <f t="shared" ref="G6:G14" si="0">F6/I6*100%</f>
        <v>9.8484848484848481E-2</v>
      </c>
      <c r="H6" s="29">
        <v>0</v>
      </c>
      <c r="I6" s="31">
        <v>132</v>
      </c>
      <c r="J6" s="3" t="s">
        <v>21</v>
      </c>
    </row>
    <row r="7" spans="1:10" x14ac:dyDescent="0.25">
      <c r="A7" s="2" t="s">
        <v>22</v>
      </c>
      <c r="B7" s="2" t="s">
        <v>15</v>
      </c>
      <c r="C7" s="2" t="s">
        <v>16</v>
      </c>
      <c r="D7" s="2" t="s">
        <v>23</v>
      </c>
      <c r="E7" s="4">
        <v>112</v>
      </c>
      <c r="F7" s="4">
        <v>8</v>
      </c>
      <c r="G7" s="34">
        <f t="shared" si="0"/>
        <v>6.6666666666666666E-2</v>
      </c>
      <c r="H7" s="29">
        <v>0</v>
      </c>
      <c r="I7" s="31">
        <v>120</v>
      </c>
      <c r="J7" s="3" t="s">
        <v>24</v>
      </c>
    </row>
    <row r="8" spans="1:10" x14ac:dyDescent="0.25">
      <c r="A8" s="2" t="s">
        <v>25</v>
      </c>
      <c r="B8" s="2" t="s">
        <v>15</v>
      </c>
      <c r="C8" s="2" t="s">
        <v>16</v>
      </c>
      <c r="D8" s="2" t="s">
        <v>26</v>
      </c>
      <c r="E8" s="4">
        <v>116</v>
      </c>
      <c r="F8" s="4">
        <v>4</v>
      </c>
      <c r="G8" s="34">
        <f t="shared" si="0"/>
        <v>3.3333333333333333E-2</v>
      </c>
      <c r="H8" s="29">
        <v>0</v>
      </c>
      <c r="I8" s="31">
        <v>120</v>
      </c>
      <c r="J8" s="3" t="s">
        <v>24</v>
      </c>
    </row>
    <row r="9" spans="1:10" x14ac:dyDescent="0.25">
      <c r="A9" s="2" t="s">
        <v>27</v>
      </c>
      <c r="B9" s="2" t="s">
        <v>15</v>
      </c>
      <c r="C9" s="2" t="s">
        <v>16</v>
      </c>
      <c r="D9" s="2" t="s">
        <v>28</v>
      </c>
      <c r="E9" s="4">
        <v>236</v>
      </c>
      <c r="F9" s="4">
        <v>68</v>
      </c>
      <c r="G9" s="34">
        <f t="shared" si="0"/>
        <v>0.22368421052631579</v>
      </c>
      <c r="H9" s="29">
        <v>0</v>
      </c>
      <c r="I9" s="31">
        <v>304</v>
      </c>
      <c r="J9" s="3" t="s">
        <v>24</v>
      </c>
    </row>
    <row r="10" spans="1:10" x14ac:dyDescent="0.25">
      <c r="A10" s="2" t="s">
        <v>29</v>
      </c>
      <c r="B10" s="2" t="s">
        <v>15</v>
      </c>
      <c r="C10" s="2" t="s">
        <v>16</v>
      </c>
      <c r="D10" s="2" t="s">
        <v>30</v>
      </c>
      <c r="E10" s="4">
        <v>80</v>
      </c>
      <c r="F10" s="4">
        <v>240</v>
      </c>
      <c r="G10" s="34">
        <f t="shared" si="0"/>
        <v>0.75</v>
      </c>
      <c r="H10" s="29">
        <v>0</v>
      </c>
      <c r="I10" s="31">
        <v>320</v>
      </c>
      <c r="J10" s="3" t="s">
        <v>24</v>
      </c>
    </row>
    <row r="11" spans="1:10" x14ac:dyDescent="0.25">
      <c r="A11" s="2" t="s">
        <v>31</v>
      </c>
      <c r="B11" s="2" t="s">
        <v>15</v>
      </c>
      <c r="C11" s="2" t="s">
        <v>16</v>
      </c>
      <c r="D11" s="2" t="s">
        <v>32</v>
      </c>
      <c r="E11" s="4">
        <v>111</v>
      </c>
      <c r="F11" s="4">
        <v>21</v>
      </c>
      <c r="G11" s="34">
        <f t="shared" si="0"/>
        <v>0.15909090909090909</v>
      </c>
      <c r="H11" s="29">
        <v>0</v>
      </c>
      <c r="I11" s="31">
        <v>132</v>
      </c>
      <c r="J11" s="3" t="s">
        <v>33</v>
      </c>
    </row>
    <row r="12" spans="1:10" x14ac:dyDescent="0.25">
      <c r="A12" s="2" t="s">
        <v>34</v>
      </c>
      <c r="B12" s="2" t="s">
        <v>15</v>
      </c>
      <c r="C12" s="2" t="s">
        <v>16</v>
      </c>
      <c r="D12" s="2" t="s">
        <v>35</v>
      </c>
      <c r="E12" s="4">
        <v>115</v>
      </c>
      <c r="F12" s="4">
        <v>17</v>
      </c>
      <c r="G12" s="34">
        <f t="shared" si="0"/>
        <v>0.12878787878787878</v>
      </c>
      <c r="H12" s="29">
        <v>0</v>
      </c>
      <c r="I12" s="31">
        <v>132</v>
      </c>
      <c r="J12" s="3" t="s">
        <v>33</v>
      </c>
    </row>
    <row r="13" spans="1:10" x14ac:dyDescent="0.25">
      <c r="A13" s="2" t="s">
        <v>36</v>
      </c>
      <c r="B13" s="2" t="s">
        <v>15</v>
      </c>
      <c r="C13" s="2" t="s">
        <v>16</v>
      </c>
      <c r="D13" s="2" t="s">
        <v>37</v>
      </c>
      <c r="E13" s="4">
        <v>236</v>
      </c>
      <c r="F13" s="4">
        <v>68</v>
      </c>
      <c r="G13" s="34">
        <f t="shared" si="0"/>
        <v>0.22368421052631579</v>
      </c>
      <c r="H13" s="29">
        <v>0</v>
      </c>
      <c r="I13" s="31">
        <v>304</v>
      </c>
      <c r="J13" s="3" t="s">
        <v>33</v>
      </c>
    </row>
    <row r="14" spans="1:10" x14ac:dyDescent="0.25">
      <c r="A14" s="2" t="s">
        <v>38</v>
      </c>
      <c r="B14" s="2" t="s">
        <v>15</v>
      </c>
      <c r="C14" s="2" t="s">
        <v>16</v>
      </c>
      <c r="D14" s="2" t="s">
        <v>39</v>
      </c>
      <c r="E14" s="4">
        <v>80</v>
      </c>
      <c r="F14" s="4">
        <v>239</v>
      </c>
      <c r="G14" s="34">
        <f t="shared" si="0"/>
        <v>0.74687499999999996</v>
      </c>
      <c r="H14" s="29">
        <v>1</v>
      </c>
      <c r="I14" s="31">
        <v>320</v>
      </c>
      <c r="J14" s="3" t="s">
        <v>33</v>
      </c>
    </row>
    <row r="15" spans="1:10" x14ac:dyDescent="0.25">
      <c r="A15" s="2" t="s">
        <v>40</v>
      </c>
      <c r="B15" s="2" t="s">
        <v>15</v>
      </c>
      <c r="C15" s="2" t="s">
        <v>16</v>
      </c>
      <c r="D15" s="2" t="s">
        <v>41</v>
      </c>
      <c r="E15" s="4">
        <v>108</v>
      </c>
      <c r="F15" s="4">
        <v>76</v>
      </c>
      <c r="G15" s="34">
        <f>F15/I15*100%</f>
        <v>0.41304347826086957</v>
      </c>
      <c r="H15" s="29">
        <v>0</v>
      </c>
      <c r="I15" s="31">
        <v>184</v>
      </c>
      <c r="J15" s="3" t="s">
        <v>42</v>
      </c>
    </row>
    <row r="16" spans="1:10" x14ac:dyDescent="0.25">
      <c r="A16" s="2" t="s">
        <v>43</v>
      </c>
      <c r="B16" s="2" t="s">
        <v>15</v>
      </c>
      <c r="C16" s="2" t="s">
        <v>16</v>
      </c>
      <c r="D16" s="2" t="s">
        <v>44</v>
      </c>
      <c r="E16" s="4">
        <v>107</v>
      </c>
      <c r="F16" s="4">
        <v>77</v>
      </c>
      <c r="G16" s="34">
        <f t="shared" ref="G16:G50" si="1">F16/I16*100%</f>
        <v>0.41847826086956524</v>
      </c>
      <c r="H16" s="29">
        <v>0</v>
      </c>
      <c r="I16" s="31">
        <v>184</v>
      </c>
      <c r="J16" s="3" t="s">
        <v>45</v>
      </c>
    </row>
    <row r="17" spans="1:10" x14ac:dyDescent="0.25">
      <c r="A17" s="2" t="s">
        <v>46</v>
      </c>
      <c r="B17" s="2" t="s">
        <v>15</v>
      </c>
      <c r="C17" s="2" t="s">
        <v>16</v>
      </c>
      <c r="D17" s="2" t="s">
        <v>47</v>
      </c>
      <c r="E17" s="4">
        <v>186</v>
      </c>
      <c r="F17" s="4">
        <v>150</v>
      </c>
      <c r="G17" s="34">
        <f t="shared" si="1"/>
        <v>0.44642857142857145</v>
      </c>
      <c r="H17" s="29">
        <v>0</v>
      </c>
      <c r="I17" s="31">
        <v>336</v>
      </c>
      <c r="J17" s="3" t="s">
        <v>42</v>
      </c>
    </row>
    <row r="18" spans="1:10" x14ac:dyDescent="0.25">
      <c r="A18" s="2" t="s">
        <v>48</v>
      </c>
      <c r="B18" s="2" t="s">
        <v>15</v>
      </c>
      <c r="C18" s="2" t="s">
        <v>16</v>
      </c>
      <c r="D18" s="2" t="s">
        <v>49</v>
      </c>
      <c r="E18" s="4">
        <v>133</v>
      </c>
      <c r="F18" s="4">
        <v>107</v>
      </c>
      <c r="G18" s="34">
        <f t="shared" si="1"/>
        <v>0.44583333333333336</v>
      </c>
      <c r="H18" s="29">
        <v>0</v>
      </c>
      <c r="I18" s="31">
        <v>240</v>
      </c>
      <c r="J18" s="3" t="s">
        <v>42</v>
      </c>
    </row>
    <row r="19" spans="1:10" x14ac:dyDescent="0.25">
      <c r="A19" s="2" t="s">
        <v>50</v>
      </c>
      <c r="B19" s="2" t="s">
        <v>15</v>
      </c>
      <c r="C19" s="2" t="s">
        <v>16</v>
      </c>
      <c r="D19" s="2" t="s">
        <v>51</v>
      </c>
      <c r="E19" s="4">
        <v>292</v>
      </c>
      <c r="F19" s="4">
        <v>20</v>
      </c>
      <c r="G19" s="34">
        <f t="shared" si="1"/>
        <v>6.4102564102564097E-2</v>
      </c>
      <c r="H19" s="29">
        <v>0</v>
      </c>
      <c r="I19" s="31">
        <v>312</v>
      </c>
      <c r="J19" s="3" t="s">
        <v>42</v>
      </c>
    </row>
    <row r="20" spans="1:10" x14ac:dyDescent="0.25">
      <c r="A20" s="2" t="s">
        <v>52</v>
      </c>
      <c r="B20" s="2" t="s">
        <v>15</v>
      </c>
      <c r="C20" s="2" t="s">
        <v>16</v>
      </c>
      <c r="D20" s="2" t="s">
        <v>53</v>
      </c>
      <c r="E20" s="4">
        <v>210</v>
      </c>
      <c r="F20" s="4">
        <v>30</v>
      </c>
      <c r="G20" s="34">
        <f t="shared" si="1"/>
        <v>0.125</v>
      </c>
      <c r="H20" s="29">
        <v>0</v>
      </c>
      <c r="I20" s="31">
        <v>240</v>
      </c>
      <c r="J20" s="3" t="s">
        <v>42</v>
      </c>
    </row>
    <row r="21" spans="1:10" x14ac:dyDescent="0.25">
      <c r="A21" s="2" t="s">
        <v>54</v>
      </c>
      <c r="B21" s="2" t="s">
        <v>15</v>
      </c>
      <c r="C21" s="2" t="s">
        <v>16</v>
      </c>
      <c r="D21" s="2" t="s">
        <v>55</v>
      </c>
      <c r="E21" s="4">
        <v>91</v>
      </c>
      <c r="F21" s="4">
        <v>29</v>
      </c>
      <c r="G21" s="34">
        <f t="shared" si="1"/>
        <v>0.24166666666666667</v>
      </c>
      <c r="H21" s="29">
        <v>0</v>
      </c>
      <c r="I21" s="31">
        <v>120</v>
      </c>
      <c r="J21" s="3" t="s">
        <v>42</v>
      </c>
    </row>
    <row r="22" spans="1:10" x14ac:dyDescent="0.25">
      <c r="A22" s="2" t="s">
        <v>56</v>
      </c>
      <c r="B22" s="2" t="s">
        <v>15</v>
      </c>
      <c r="C22" s="2" t="s">
        <v>16</v>
      </c>
      <c r="D22" s="2" t="s">
        <v>57</v>
      </c>
      <c r="E22" s="4">
        <v>148</v>
      </c>
      <c r="F22" s="4">
        <v>68</v>
      </c>
      <c r="G22" s="34">
        <f t="shared" si="1"/>
        <v>0.31481481481481483</v>
      </c>
      <c r="H22" s="29">
        <v>0</v>
      </c>
      <c r="I22" s="31">
        <v>216</v>
      </c>
      <c r="J22" s="3" t="s">
        <v>42</v>
      </c>
    </row>
    <row r="23" spans="1:10" x14ac:dyDescent="0.25">
      <c r="A23" s="2" t="s">
        <v>58</v>
      </c>
      <c r="B23" s="2" t="s">
        <v>15</v>
      </c>
      <c r="C23" s="2" t="s">
        <v>16</v>
      </c>
      <c r="D23" s="2" t="s">
        <v>59</v>
      </c>
      <c r="E23" s="4">
        <v>182</v>
      </c>
      <c r="F23" s="4">
        <v>154</v>
      </c>
      <c r="G23" s="34">
        <f t="shared" si="1"/>
        <v>0.45833333333333331</v>
      </c>
      <c r="H23" s="29">
        <v>0</v>
      </c>
      <c r="I23" s="31">
        <v>336</v>
      </c>
      <c r="J23" s="3" t="s">
        <v>45</v>
      </c>
    </row>
    <row r="24" spans="1:10" x14ac:dyDescent="0.25">
      <c r="A24" s="2" t="s">
        <v>60</v>
      </c>
      <c r="B24" s="2" t="s">
        <v>15</v>
      </c>
      <c r="C24" s="2" t="s">
        <v>16</v>
      </c>
      <c r="D24" s="2" t="s">
        <v>61</v>
      </c>
      <c r="E24" s="4">
        <v>137</v>
      </c>
      <c r="F24" s="4">
        <v>103</v>
      </c>
      <c r="G24" s="34">
        <f t="shared" si="1"/>
        <v>0.42916666666666664</v>
      </c>
      <c r="H24" s="29">
        <v>0</v>
      </c>
      <c r="I24" s="31">
        <v>240</v>
      </c>
      <c r="J24" s="3" t="s">
        <v>45</v>
      </c>
    </row>
    <row r="25" spans="1:10" x14ac:dyDescent="0.25">
      <c r="A25" s="2" t="s">
        <v>62</v>
      </c>
      <c r="B25" s="2" t="s">
        <v>15</v>
      </c>
      <c r="C25" s="2" t="s">
        <v>16</v>
      </c>
      <c r="D25" s="2" t="s">
        <v>63</v>
      </c>
      <c r="E25" s="4">
        <v>291</v>
      </c>
      <c r="F25" s="4">
        <v>21</v>
      </c>
      <c r="G25" s="34">
        <f t="shared" si="1"/>
        <v>6.7307692307692304E-2</v>
      </c>
      <c r="H25" s="29">
        <v>0</v>
      </c>
      <c r="I25" s="31">
        <v>312</v>
      </c>
      <c r="J25" s="3" t="s">
        <v>45</v>
      </c>
    </row>
    <row r="26" spans="1:10" x14ac:dyDescent="0.25">
      <c r="A26" s="2" t="s">
        <v>64</v>
      </c>
      <c r="B26" s="2" t="s">
        <v>15</v>
      </c>
      <c r="C26" s="2" t="s">
        <v>16</v>
      </c>
      <c r="D26" s="2" t="s">
        <v>65</v>
      </c>
      <c r="E26" s="4">
        <v>211</v>
      </c>
      <c r="F26" s="4">
        <v>29</v>
      </c>
      <c r="G26" s="34">
        <f t="shared" si="1"/>
        <v>0.12083333333333333</v>
      </c>
      <c r="H26" s="29">
        <v>0</v>
      </c>
      <c r="I26" s="31">
        <v>240</v>
      </c>
      <c r="J26" s="3" t="s">
        <v>45</v>
      </c>
    </row>
    <row r="27" spans="1:10" x14ac:dyDescent="0.25">
      <c r="A27" s="2" t="s">
        <v>66</v>
      </c>
      <c r="B27" s="2" t="s">
        <v>15</v>
      </c>
      <c r="C27" s="2" t="s">
        <v>16</v>
      </c>
      <c r="D27" s="2" t="s">
        <v>67</v>
      </c>
      <c r="E27" s="4">
        <v>91</v>
      </c>
      <c r="F27" s="4">
        <v>29</v>
      </c>
      <c r="G27" s="34">
        <f t="shared" si="1"/>
        <v>0.24166666666666667</v>
      </c>
      <c r="H27" s="29">
        <v>0</v>
      </c>
      <c r="I27" s="31">
        <v>120</v>
      </c>
      <c r="J27" s="3" t="s">
        <v>45</v>
      </c>
    </row>
    <row r="28" spans="1:10" x14ac:dyDescent="0.25">
      <c r="A28" s="2" t="s">
        <v>68</v>
      </c>
      <c r="B28" s="2" t="s">
        <v>15</v>
      </c>
      <c r="C28" s="2" t="s">
        <v>16</v>
      </c>
      <c r="D28" s="2" t="s">
        <v>69</v>
      </c>
      <c r="E28" s="4">
        <v>148</v>
      </c>
      <c r="F28" s="4">
        <v>68</v>
      </c>
      <c r="G28" s="34">
        <f t="shared" si="1"/>
        <v>0.31481481481481483</v>
      </c>
      <c r="H28" s="29">
        <v>0</v>
      </c>
      <c r="I28" s="31">
        <v>216</v>
      </c>
      <c r="J28" s="3" t="s">
        <v>45</v>
      </c>
    </row>
    <row r="29" spans="1:10" x14ac:dyDescent="0.25">
      <c r="A29" s="2" t="s">
        <v>70</v>
      </c>
      <c r="B29" s="2" t="s">
        <v>15</v>
      </c>
      <c r="C29" s="2" t="s">
        <v>16</v>
      </c>
      <c r="D29" s="2" t="s">
        <v>71</v>
      </c>
      <c r="E29" s="4">
        <v>118</v>
      </c>
      <c r="F29" s="4">
        <v>122</v>
      </c>
      <c r="G29" s="34">
        <f t="shared" si="1"/>
        <v>0.5083333333333333</v>
      </c>
      <c r="H29" s="29">
        <v>0</v>
      </c>
      <c r="I29" s="31">
        <v>240</v>
      </c>
      <c r="J29" s="3" t="s">
        <v>42</v>
      </c>
    </row>
    <row r="30" spans="1:10" x14ac:dyDescent="0.25">
      <c r="A30" s="2" t="s">
        <v>72</v>
      </c>
      <c r="B30" s="2" t="s">
        <v>15</v>
      </c>
      <c r="C30" s="2" t="s">
        <v>16</v>
      </c>
      <c r="D30" s="2" t="s">
        <v>73</v>
      </c>
      <c r="E30" s="4">
        <v>139</v>
      </c>
      <c r="F30" s="4">
        <v>77</v>
      </c>
      <c r="G30" s="34">
        <f t="shared" si="1"/>
        <v>0.35648148148148145</v>
      </c>
      <c r="H30" s="29">
        <v>0</v>
      </c>
      <c r="I30" s="31">
        <v>216</v>
      </c>
      <c r="J30" s="3" t="s">
        <v>42</v>
      </c>
    </row>
    <row r="31" spans="1:10" x14ac:dyDescent="0.25">
      <c r="A31" s="2" t="s">
        <v>74</v>
      </c>
      <c r="B31" s="2" t="s">
        <v>15</v>
      </c>
      <c r="C31" s="2" t="s">
        <v>16</v>
      </c>
      <c r="D31" s="2" t="s">
        <v>75</v>
      </c>
      <c r="E31" s="4">
        <v>245</v>
      </c>
      <c r="F31" s="4">
        <v>19</v>
      </c>
      <c r="G31" s="34">
        <f t="shared" si="1"/>
        <v>7.1969696969696975E-2</v>
      </c>
      <c r="H31" s="29">
        <v>0</v>
      </c>
      <c r="I31" s="31">
        <v>264</v>
      </c>
      <c r="J31" s="3" t="s">
        <v>42</v>
      </c>
    </row>
    <row r="32" spans="1:10" x14ac:dyDescent="0.25">
      <c r="A32" s="2" t="s">
        <v>76</v>
      </c>
      <c r="B32" s="2" t="s">
        <v>15</v>
      </c>
      <c r="C32" s="2" t="s">
        <v>16</v>
      </c>
      <c r="D32" s="2" t="s">
        <v>77</v>
      </c>
      <c r="E32" s="4">
        <v>117</v>
      </c>
      <c r="F32" s="4">
        <v>123</v>
      </c>
      <c r="G32" s="34">
        <f t="shared" si="1"/>
        <v>0.51249999999999996</v>
      </c>
      <c r="H32" s="29">
        <v>0</v>
      </c>
      <c r="I32" s="31">
        <v>240</v>
      </c>
      <c r="J32" s="3" t="s">
        <v>45</v>
      </c>
    </row>
    <row r="33" spans="1:10" x14ac:dyDescent="0.25">
      <c r="A33" s="2" t="s">
        <v>78</v>
      </c>
      <c r="B33" s="2" t="s">
        <v>15</v>
      </c>
      <c r="C33" s="2" t="s">
        <v>16</v>
      </c>
      <c r="D33" s="2" t="s">
        <v>79</v>
      </c>
      <c r="E33" s="4">
        <v>137</v>
      </c>
      <c r="F33" s="4">
        <v>79</v>
      </c>
      <c r="G33" s="34">
        <f t="shared" si="1"/>
        <v>0.36574074074074076</v>
      </c>
      <c r="H33" s="29">
        <v>0</v>
      </c>
      <c r="I33" s="31">
        <v>216</v>
      </c>
      <c r="J33" s="3" t="s">
        <v>45</v>
      </c>
    </row>
    <row r="34" spans="1:10" x14ac:dyDescent="0.25">
      <c r="A34" s="2" t="s">
        <v>80</v>
      </c>
      <c r="B34" s="2" t="s">
        <v>15</v>
      </c>
      <c r="C34" s="2" t="s">
        <v>16</v>
      </c>
      <c r="D34" s="2" t="s">
        <v>81</v>
      </c>
      <c r="E34" s="4">
        <v>247</v>
      </c>
      <c r="F34" s="4">
        <v>17</v>
      </c>
      <c r="G34" s="34">
        <f t="shared" si="1"/>
        <v>6.4393939393939392E-2</v>
      </c>
      <c r="H34" s="29">
        <v>0</v>
      </c>
      <c r="I34" s="31">
        <v>264</v>
      </c>
      <c r="J34" s="3" t="s">
        <v>45</v>
      </c>
    </row>
    <row r="35" spans="1:10" x14ac:dyDescent="0.25">
      <c r="A35" s="2" t="s">
        <v>82</v>
      </c>
      <c r="B35" s="2" t="s">
        <v>15</v>
      </c>
      <c r="C35" s="2" t="s">
        <v>16</v>
      </c>
      <c r="D35" s="2" t="s">
        <v>83</v>
      </c>
      <c r="E35" s="4">
        <v>90</v>
      </c>
      <c r="F35" s="4">
        <v>166</v>
      </c>
      <c r="G35" s="34">
        <f t="shared" si="1"/>
        <v>0.6484375</v>
      </c>
      <c r="H35" s="29">
        <v>0</v>
      </c>
      <c r="I35" s="31">
        <v>256</v>
      </c>
      <c r="J35" s="3" t="s">
        <v>24</v>
      </c>
    </row>
    <row r="36" spans="1:10" x14ac:dyDescent="0.25">
      <c r="A36" s="2" t="s">
        <v>84</v>
      </c>
      <c r="B36" s="2" t="s">
        <v>15</v>
      </c>
      <c r="C36" s="2" t="s">
        <v>16</v>
      </c>
      <c r="D36" s="2" t="s">
        <v>85</v>
      </c>
      <c r="E36" s="4">
        <v>90</v>
      </c>
      <c r="F36" s="4">
        <v>166</v>
      </c>
      <c r="G36" s="34">
        <f t="shared" si="1"/>
        <v>0.6484375</v>
      </c>
      <c r="H36" s="29">
        <v>0</v>
      </c>
      <c r="I36" s="31">
        <v>256</v>
      </c>
      <c r="J36" s="3" t="s">
        <v>42</v>
      </c>
    </row>
    <row r="37" spans="1:10" x14ac:dyDescent="0.25">
      <c r="A37" s="2" t="s">
        <v>86</v>
      </c>
      <c r="B37" s="2" t="s">
        <v>15</v>
      </c>
      <c r="C37" s="2" t="s">
        <v>87</v>
      </c>
      <c r="D37" s="2" t="s">
        <v>88</v>
      </c>
      <c r="E37" s="4">
        <v>73</v>
      </c>
      <c r="F37" s="4">
        <v>107</v>
      </c>
      <c r="G37" s="34">
        <f t="shared" si="1"/>
        <v>0.59444444444444444</v>
      </c>
      <c r="H37" s="29">
        <v>0</v>
      </c>
      <c r="I37" s="31">
        <v>180</v>
      </c>
      <c r="J37" s="3" t="s">
        <v>89</v>
      </c>
    </row>
    <row r="38" spans="1:10" x14ac:dyDescent="0.25">
      <c r="A38" s="2" t="s">
        <v>90</v>
      </c>
      <c r="B38" s="2" t="s">
        <v>15</v>
      </c>
      <c r="C38" s="2" t="s">
        <v>87</v>
      </c>
      <c r="D38" s="2" t="s">
        <v>91</v>
      </c>
      <c r="E38" s="4">
        <v>70</v>
      </c>
      <c r="F38" s="4">
        <v>109</v>
      </c>
      <c r="G38" s="34">
        <f t="shared" si="1"/>
        <v>0.60555555555555551</v>
      </c>
      <c r="H38" s="29">
        <v>1</v>
      </c>
      <c r="I38" s="31">
        <v>180</v>
      </c>
      <c r="J38" s="3" t="s">
        <v>92</v>
      </c>
    </row>
    <row r="39" spans="1:10" x14ac:dyDescent="0.25">
      <c r="A39" s="2" t="s">
        <v>93</v>
      </c>
      <c r="B39" s="30" t="s">
        <v>94</v>
      </c>
      <c r="C39" s="30" t="s">
        <v>95</v>
      </c>
      <c r="D39" s="30" t="s">
        <v>96</v>
      </c>
      <c r="E39" s="4">
        <v>41</v>
      </c>
      <c r="F39" s="4">
        <v>7</v>
      </c>
      <c r="G39" s="34">
        <f t="shared" si="1"/>
        <v>0.14583333333333334</v>
      </c>
      <c r="H39" s="29">
        <v>0</v>
      </c>
      <c r="I39" s="31">
        <v>48</v>
      </c>
      <c r="J39" s="32" t="s">
        <v>45</v>
      </c>
    </row>
    <row r="40" spans="1:10" x14ac:dyDescent="0.25">
      <c r="A40" s="2" t="s">
        <v>97</v>
      </c>
      <c r="B40" s="30" t="s">
        <v>94</v>
      </c>
      <c r="C40" s="30" t="s">
        <v>95</v>
      </c>
      <c r="D40" s="30" t="s">
        <v>98</v>
      </c>
      <c r="E40" s="4">
        <v>48</v>
      </c>
      <c r="F40" s="4">
        <v>0</v>
      </c>
      <c r="G40" s="34">
        <f t="shared" si="1"/>
        <v>0</v>
      </c>
      <c r="H40" s="29">
        <v>0</v>
      </c>
      <c r="I40" s="31">
        <v>48</v>
      </c>
      <c r="J40" s="32" t="s">
        <v>45</v>
      </c>
    </row>
    <row r="41" spans="1:10" x14ac:dyDescent="0.25">
      <c r="A41" s="2" t="s">
        <v>99</v>
      </c>
      <c r="B41" s="30" t="s">
        <v>94</v>
      </c>
      <c r="C41" s="30" t="s">
        <v>95</v>
      </c>
      <c r="D41" s="30" t="s">
        <v>100</v>
      </c>
      <c r="E41" s="4">
        <v>44</v>
      </c>
      <c r="F41" s="4">
        <v>4</v>
      </c>
      <c r="G41" s="34">
        <f t="shared" si="1"/>
        <v>8.3333333333333329E-2</v>
      </c>
      <c r="H41" s="29">
        <v>0</v>
      </c>
      <c r="I41" s="31">
        <v>48</v>
      </c>
      <c r="J41" s="32" t="s">
        <v>45</v>
      </c>
    </row>
    <row r="42" spans="1:10" x14ac:dyDescent="0.25">
      <c r="A42" s="2" t="s">
        <v>101</v>
      </c>
      <c r="B42" s="30" t="s">
        <v>94</v>
      </c>
      <c r="C42" s="30" t="s">
        <v>95</v>
      </c>
      <c r="D42" s="30" t="s">
        <v>102</v>
      </c>
      <c r="E42" s="4">
        <v>30</v>
      </c>
      <c r="F42" s="4">
        <v>18</v>
      </c>
      <c r="G42" s="34">
        <f t="shared" si="1"/>
        <v>0.375</v>
      </c>
      <c r="H42" s="29">
        <v>0</v>
      </c>
      <c r="I42" s="31">
        <v>48</v>
      </c>
      <c r="J42" s="32" t="s">
        <v>45</v>
      </c>
    </row>
    <row r="43" spans="1:10" x14ac:dyDescent="0.25">
      <c r="A43" s="2" t="s">
        <v>103</v>
      </c>
      <c r="B43" s="30" t="s">
        <v>94</v>
      </c>
      <c r="C43" s="30" t="s">
        <v>104</v>
      </c>
      <c r="D43" s="30" t="s">
        <v>105</v>
      </c>
      <c r="E43" s="4">
        <v>4</v>
      </c>
      <c r="F43" s="4">
        <v>44</v>
      </c>
      <c r="G43" s="34">
        <f t="shared" si="1"/>
        <v>0.91666666666666663</v>
      </c>
      <c r="H43" s="29">
        <v>0</v>
      </c>
      <c r="I43" s="31">
        <v>48</v>
      </c>
      <c r="J43" s="32" t="s">
        <v>45</v>
      </c>
    </row>
    <row r="44" spans="1:10" x14ac:dyDescent="0.25">
      <c r="A44" s="2" t="s">
        <v>106</v>
      </c>
      <c r="B44" s="30" t="s">
        <v>94</v>
      </c>
      <c r="C44" s="30" t="s">
        <v>104</v>
      </c>
      <c r="D44" s="30" t="s">
        <v>107</v>
      </c>
      <c r="E44" s="4">
        <v>8</v>
      </c>
      <c r="F44" s="4">
        <v>40</v>
      </c>
      <c r="G44" s="34">
        <f t="shared" si="1"/>
        <v>0.83333333333333337</v>
      </c>
      <c r="H44" s="29">
        <v>0</v>
      </c>
      <c r="I44" s="31">
        <v>48</v>
      </c>
      <c r="J44" s="32" t="s">
        <v>45</v>
      </c>
    </row>
    <row r="45" spans="1:10" x14ac:dyDescent="0.25">
      <c r="A45" s="2" t="s">
        <v>108</v>
      </c>
      <c r="B45" s="30" t="s">
        <v>94</v>
      </c>
      <c r="C45" s="30" t="s">
        <v>95</v>
      </c>
      <c r="D45" s="30" t="s">
        <v>109</v>
      </c>
      <c r="E45" s="4">
        <v>42</v>
      </c>
      <c r="F45" s="4">
        <v>6</v>
      </c>
      <c r="G45" s="34">
        <f t="shared" si="1"/>
        <v>0.125</v>
      </c>
      <c r="H45" s="29">
        <v>0</v>
      </c>
      <c r="I45" s="31">
        <v>48</v>
      </c>
      <c r="J45" s="32" t="s">
        <v>42</v>
      </c>
    </row>
    <row r="46" spans="1:10" x14ac:dyDescent="0.25">
      <c r="A46" s="2" t="s">
        <v>110</v>
      </c>
      <c r="B46" s="30" t="s">
        <v>94</v>
      </c>
      <c r="C46" s="30" t="s">
        <v>95</v>
      </c>
      <c r="D46" s="30" t="s">
        <v>111</v>
      </c>
      <c r="E46" s="4">
        <v>48</v>
      </c>
      <c r="F46" s="4">
        <v>0</v>
      </c>
      <c r="G46" s="34">
        <f t="shared" si="1"/>
        <v>0</v>
      </c>
      <c r="H46" s="29">
        <v>0</v>
      </c>
      <c r="I46" s="31">
        <v>48</v>
      </c>
      <c r="J46" s="32" t="s">
        <v>42</v>
      </c>
    </row>
    <row r="47" spans="1:10" x14ac:dyDescent="0.25">
      <c r="A47" s="2" t="s">
        <v>112</v>
      </c>
      <c r="B47" s="30" t="s">
        <v>94</v>
      </c>
      <c r="C47" s="30" t="s">
        <v>95</v>
      </c>
      <c r="D47" s="30" t="s">
        <v>113</v>
      </c>
      <c r="E47" s="4">
        <v>44</v>
      </c>
      <c r="F47" s="4">
        <v>4</v>
      </c>
      <c r="G47" s="34">
        <f t="shared" si="1"/>
        <v>8.3333333333333329E-2</v>
      </c>
      <c r="H47" s="29">
        <v>0</v>
      </c>
      <c r="I47" s="31">
        <v>48</v>
      </c>
      <c r="J47" s="32" t="s">
        <v>42</v>
      </c>
    </row>
    <row r="48" spans="1:10" x14ac:dyDescent="0.25">
      <c r="A48" s="2" t="s">
        <v>114</v>
      </c>
      <c r="B48" s="30" t="s">
        <v>94</v>
      </c>
      <c r="C48" s="30" t="s">
        <v>95</v>
      </c>
      <c r="D48" s="30" t="s">
        <v>115</v>
      </c>
      <c r="E48" s="4">
        <v>31</v>
      </c>
      <c r="F48" s="4">
        <v>17</v>
      </c>
      <c r="G48" s="34">
        <f t="shared" si="1"/>
        <v>0.35416666666666669</v>
      </c>
      <c r="H48" s="29">
        <v>0</v>
      </c>
      <c r="I48" s="31">
        <v>48</v>
      </c>
      <c r="J48" s="32" t="s">
        <v>42</v>
      </c>
    </row>
    <row r="49" spans="1:10" x14ac:dyDescent="0.25">
      <c r="A49" s="2" t="s">
        <v>116</v>
      </c>
      <c r="B49" s="30" t="s">
        <v>94</v>
      </c>
      <c r="C49" s="30" t="s">
        <v>104</v>
      </c>
      <c r="D49" s="30" t="s">
        <v>117</v>
      </c>
      <c r="E49" s="4">
        <v>4</v>
      </c>
      <c r="F49" s="4">
        <v>44</v>
      </c>
      <c r="G49" s="34">
        <f t="shared" si="1"/>
        <v>0.91666666666666663</v>
      </c>
      <c r="H49" s="29">
        <v>0</v>
      </c>
      <c r="I49" s="31">
        <v>48</v>
      </c>
      <c r="J49" s="32" t="s">
        <v>42</v>
      </c>
    </row>
    <row r="50" spans="1:10" ht="15.75" thickBot="1" x14ac:dyDescent="0.3">
      <c r="A50" s="2" t="s">
        <v>118</v>
      </c>
      <c r="B50" s="30" t="s">
        <v>94</v>
      </c>
      <c r="C50" s="30" t="s">
        <v>104</v>
      </c>
      <c r="D50" s="30" t="s">
        <v>119</v>
      </c>
      <c r="E50" s="4">
        <v>8</v>
      </c>
      <c r="F50" s="4">
        <v>40</v>
      </c>
      <c r="G50" s="34">
        <f t="shared" si="1"/>
        <v>0.83333333333333337</v>
      </c>
      <c r="H50" s="29">
        <v>0</v>
      </c>
      <c r="I50" s="31">
        <v>48</v>
      </c>
      <c r="J50" s="32" t="s">
        <v>42</v>
      </c>
    </row>
    <row r="51" spans="1:10" ht="21.75" thickTop="1" thickBot="1" x14ac:dyDescent="0.35">
      <c r="A51" s="41" t="s">
        <v>120</v>
      </c>
      <c r="B51" s="42"/>
      <c r="C51" s="42"/>
      <c r="D51" s="42"/>
      <c r="E51" s="42"/>
      <c r="F51" s="42"/>
      <c r="G51" s="42"/>
      <c r="H51" s="42"/>
      <c r="I51" s="42"/>
      <c r="J51" s="43"/>
    </row>
    <row r="52" spans="1:10" ht="21.75" thickTop="1" thickBot="1" x14ac:dyDescent="0.35">
      <c r="A52" s="44" t="s">
        <v>2</v>
      </c>
      <c r="B52" s="45"/>
      <c r="C52" s="45"/>
      <c r="D52" s="46"/>
      <c r="E52" s="47" t="s">
        <v>3</v>
      </c>
      <c r="F52" s="48"/>
      <c r="G52" s="48"/>
      <c r="H52" s="48"/>
      <c r="I52" s="49"/>
      <c r="J52" s="1"/>
    </row>
    <row r="53" spans="1:10" ht="26.25" thickBot="1" x14ac:dyDescent="0.3">
      <c r="A53" s="16" t="s">
        <v>4</v>
      </c>
      <c r="B53" s="17" t="s">
        <v>5</v>
      </c>
      <c r="C53" s="17" t="s">
        <v>6</v>
      </c>
      <c r="D53" s="17" t="s">
        <v>7</v>
      </c>
      <c r="E53" s="18" t="s">
        <v>8</v>
      </c>
      <c r="F53" s="18" t="s">
        <v>9</v>
      </c>
      <c r="G53" s="18" t="s">
        <v>10</v>
      </c>
      <c r="H53" s="18" t="s">
        <v>11</v>
      </c>
      <c r="I53" s="17" t="s">
        <v>12</v>
      </c>
      <c r="J53" s="19" t="s">
        <v>13</v>
      </c>
    </row>
    <row r="54" spans="1:10" x14ac:dyDescent="0.25">
      <c r="A54" s="10" t="s">
        <v>121</v>
      </c>
      <c r="B54" s="10" t="s">
        <v>15</v>
      </c>
      <c r="C54" s="10" t="s">
        <v>16</v>
      </c>
      <c r="D54" s="10" t="s">
        <v>122</v>
      </c>
      <c r="E54" s="6">
        <v>16</v>
      </c>
      <c r="F54" s="6">
        <v>32</v>
      </c>
      <c r="G54" s="34">
        <f t="shared" ref="G54:G65" si="2">F54/I54*100%</f>
        <v>0.66666666666666663</v>
      </c>
      <c r="H54" s="24">
        <v>0</v>
      </c>
      <c r="I54" s="31">
        <v>48</v>
      </c>
      <c r="J54" s="5" t="s">
        <v>18</v>
      </c>
    </row>
    <row r="55" spans="1:10" x14ac:dyDescent="0.25">
      <c r="A55" s="2" t="s">
        <v>123</v>
      </c>
      <c r="B55" s="2" t="s">
        <v>15</v>
      </c>
      <c r="C55" s="2" t="s">
        <v>16</v>
      </c>
      <c r="D55" s="2" t="s">
        <v>124</v>
      </c>
      <c r="E55" s="4">
        <v>16</v>
      </c>
      <c r="F55" s="4">
        <v>32</v>
      </c>
      <c r="G55" s="34">
        <f t="shared" si="2"/>
        <v>0.66666666666666663</v>
      </c>
      <c r="H55" s="25">
        <v>0</v>
      </c>
      <c r="I55" s="31">
        <v>48</v>
      </c>
      <c r="J55" s="3" t="s">
        <v>21</v>
      </c>
    </row>
    <row r="56" spans="1:10" x14ac:dyDescent="0.25">
      <c r="A56" s="2" t="s">
        <v>125</v>
      </c>
      <c r="B56" s="2" t="s">
        <v>15</v>
      </c>
      <c r="C56" s="2" t="s">
        <v>16</v>
      </c>
      <c r="D56" s="2" t="s">
        <v>126</v>
      </c>
      <c r="E56" s="4">
        <v>91</v>
      </c>
      <c r="F56" s="4">
        <v>113</v>
      </c>
      <c r="G56" s="34">
        <f t="shared" si="2"/>
        <v>0.55392156862745101</v>
      </c>
      <c r="H56" s="25">
        <v>0</v>
      </c>
      <c r="I56" s="31">
        <v>204</v>
      </c>
      <c r="J56" s="3" t="s">
        <v>24</v>
      </c>
    </row>
    <row r="57" spans="1:10" x14ac:dyDescent="0.25">
      <c r="A57" s="2" t="s">
        <v>127</v>
      </c>
      <c r="B57" s="2" t="s">
        <v>15</v>
      </c>
      <c r="C57" s="2" t="s">
        <v>16</v>
      </c>
      <c r="D57" s="2" t="s">
        <v>128</v>
      </c>
      <c r="E57" s="4">
        <v>91</v>
      </c>
      <c r="F57" s="4">
        <v>113</v>
      </c>
      <c r="G57" s="34">
        <f t="shared" si="2"/>
        <v>0.55392156862745101</v>
      </c>
      <c r="H57" s="25">
        <v>0</v>
      </c>
      <c r="I57" s="31">
        <v>204</v>
      </c>
      <c r="J57" s="3" t="s">
        <v>33</v>
      </c>
    </row>
    <row r="58" spans="1:10" x14ac:dyDescent="0.25">
      <c r="A58" s="2" t="s">
        <v>129</v>
      </c>
      <c r="B58" s="2" t="s">
        <v>15</v>
      </c>
      <c r="C58" s="2" t="s">
        <v>16</v>
      </c>
      <c r="D58" s="2" t="s">
        <v>130</v>
      </c>
      <c r="E58" s="4">
        <v>153</v>
      </c>
      <c r="F58" s="4">
        <v>39</v>
      </c>
      <c r="G58" s="34">
        <f t="shared" si="2"/>
        <v>0.203125</v>
      </c>
      <c r="H58" s="25">
        <v>0</v>
      </c>
      <c r="I58" s="31">
        <v>192</v>
      </c>
      <c r="J58" s="3" t="s">
        <v>42</v>
      </c>
    </row>
    <row r="59" spans="1:10" x14ac:dyDescent="0.25">
      <c r="A59" s="2" t="s">
        <v>131</v>
      </c>
      <c r="B59" s="2" t="s">
        <v>15</v>
      </c>
      <c r="C59" s="2" t="s">
        <v>16</v>
      </c>
      <c r="D59" s="2" t="s">
        <v>132</v>
      </c>
      <c r="E59" s="4">
        <v>32</v>
      </c>
      <c r="F59" s="4">
        <v>160</v>
      </c>
      <c r="G59" s="34">
        <f t="shared" si="2"/>
        <v>0.83333333333333337</v>
      </c>
      <c r="H59" s="25">
        <v>0</v>
      </c>
      <c r="I59" s="31">
        <v>192</v>
      </c>
      <c r="J59" s="3" t="s">
        <v>42</v>
      </c>
    </row>
    <row r="60" spans="1:10" x14ac:dyDescent="0.25">
      <c r="A60" s="2" t="s">
        <v>133</v>
      </c>
      <c r="B60" s="2" t="s">
        <v>15</v>
      </c>
      <c r="C60" s="2" t="s">
        <v>16</v>
      </c>
      <c r="D60" s="2" t="s">
        <v>134</v>
      </c>
      <c r="E60" s="4">
        <v>31</v>
      </c>
      <c r="F60" s="4">
        <v>233</v>
      </c>
      <c r="G60" s="34">
        <f t="shared" si="2"/>
        <v>0.88257575757575757</v>
      </c>
      <c r="H60" s="25">
        <v>0</v>
      </c>
      <c r="I60" s="31">
        <v>264</v>
      </c>
      <c r="J60" s="3" t="s">
        <v>42</v>
      </c>
    </row>
    <row r="61" spans="1:10" x14ac:dyDescent="0.25">
      <c r="A61" s="2" t="s">
        <v>135</v>
      </c>
      <c r="B61" s="2" t="s">
        <v>15</v>
      </c>
      <c r="C61" s="2" t="s">
        <v>16</v>
      </c>
      <c r="D61" s="2" t="s">
        <v>136</v>
      </c>
      <c r="E61" s="4">
        <v>154</v>
      </c>
      <c r="F61" s="4">
        <v>38</v>
      </c>
      <c r="G61" s="34">
        <f t="shared" si="2"/>
        <v>0.19791666666666666</v>
      </c>
      <c r="H61" s="25">
        <v>0</v>
      </c>
      <c r="I61" s="31">
        <v>192</v>
      </c>
      <c r="J61" s="3" t="s">
        <v>45</v>
      </c>
    </row>
    <row r="62" spans="1:10" x14ac:dyDescent="0.25">
      <c r="A62" s="2" t="s">
        <v>137</v>
      </c>
      <c r="B62" s="2" t="s">
        <v>15</v>
      </c>
      <c r="C62" s="2" t="s">
        <v>16</v>
      </c>
      <c r="D62" s="2" t="s">
        <v>138</v>
      </c>
      <c r="E62" s="4">
        <v>32</v>
      </c>
      <c r="F62" s="4">
        <v>160</v>
      </c>
      <c r="G62" s="34">
        <f t="shared" si="2"/>
        <v>0.83333333333333337</v>
      </c>
      <c r="H62" s="25">
        <v>0</v>
      </c>
      <c r="I62" s="31">
        <v>192</v>
      </c>
      <c r="J62" s="3" t="s">
        <v>45</v>
      </c>
    </row>
    <row r="63" spans="1:10" x14ac:dyDescent="0.25">
      <c r="A63" s="2" t="s">
        <v>139</v>
      </c>
      <c r="B63" s="2" t="s">
        <v>15</v>
      </c>
      <c r="C63" s="2" t="s">
        <v>16</v>
      </c>
      <c r="D63" s="2" t="s">
        <v>140</v>
      </c>
      <c r="E63" s="4">
        <v>31</v>
      </c>
      <c r="F63" s="4">
        <v>233</v>
      </c>
      <c r="G63" s="34">
        <f t="shared" si="2"/>
        <v>0.88257575757575757</v>
      </c>
      <c r="H63" s="25">
        <v>0</v>
      </c>
      <c r="I63" s="31">
        <v>264</v>
      </c>
      <c r="J63" s="3" t="s">
        <v>45</v>
      </c>
    </row>
    <row r="64" spans="1:10" x14ac:dyDescent="0.25">
      <c r="A64" s="2" t="s">
        <v>141</v>
      </c>
      <c r="B64" s="2" t="s">
        <v>142</v>
      </c>
      <c r="C64" s="2" t="s">
        <v>87</v>
      </c>
      <c r="D64" s="2" t="s">
        <v>143</v>
      </c>
      <c r="E64" s="4">
        <v>10</v>
      </c>
      <c r="F64" s="4">
        <v>62</v>
      </c>
      <c r="G64" s="34">
        <f t="shared" si="2"/>
        <v>0.86111111111111116</v>
      </c>
      <c r="H64" s="25">
        <v>0</v>
      </c>
      <c r="I64" s="31">
        <v>72</v>
      </c>
      <c r="J64" s="3" t="s">
        <v>89</v>
      </c>
    </row>
    <row r="65" spans="1:10" ht="15.75" thickBot="1" x14ac:dyDescent="0.3">
      <c r="A65" s="9" t="s">
        <v>144</v>
      </c>
      <c r="B65" s="9" t="s">
        <v>142</v>
      </c>
      <c r="C65" s="9" t="s">
        <v>87</v>
      </c>
      <c r="D65" s="9" t="s">
        <v>145</v>
      </c>
      <c r="E65" s="8">
        <v>10</v>
      </c>
      <c r="F65" s="8">
        <v>62</v>
      </c>
      <c r="G65" s="34">
        <f t="shared" si="2"/>
        <v>0.86111111111111116</v>
      </c>
      <c r="H65" s="26">
        <v>0</v>
      </c>
      <c r="I65" s="31">
        <v>72</v>
      </c>
      <c r="J65" s="7" t="s">
        <v>92</v>
      </c>
    </row>
    <row r="66" spans="1:10" ht="21.75" thickTop="1" thickBot="1" x14ac:dyDescent="0.35">
      <c r="A66" s="41" t="s">
        <v>146</v>
      </c>
      <c r="B66" s="42"/>
      <c r="C66" s="42"/>
      <c r="D66" s="42"/>
      <c r="E66" s="42"/>
      <c r="F66" s="42"/>
      <c r="G66" s="42"/>
      <c r="H66" s="42"/>
      <c r="I66" s="42"/>
      <c r="J66" s="43"/>
    </row>
    <row r="67" spans="1:10" ht="21.75" thickTop="1" thickBot="1" x14ac:dyDescent="0.35">
      <c r="A67" s="44" t="s">
        <v>2</v>
      </c>
      <c r="B67" s="45"/>
      <c r="C67" s="45"/>
      <c r="D67" s="46"/>
      <c r="E67" s="47" t="s">
        <v>3</v>
      </c>
      <c r="F67" s="48"/>
      <c r="G67" s="48"/>
      <c r="H67" s="48"/>
      <c r="I67" s="49"/>
      <c r="J67" s="1"/>
    </row>
    <row r="68" spans="1:10" ht="27" thickTop="1" thickBot="1" x14ac:dyDescent="0.3">
      <c r="A68" s="20" t="s">
        <v>4</v>
      </c>
      <c r="B68" s="21" t="s">
        <v>5</v>
      </c>
      <c r="C68" s="21" t="s">
        <v>6</v>
      </c>
      <c r="D68" s="21" t="s">
        <v>7</v>
      </c>
      <c r="E68" s="22" t="s">
        <v>8</v>
      </c>
      <c r="F68" s="22" t="s">
        <v>9</v>
      </c>
      <c r="G68" s="22" t="s">
        <v>10</v>
      </c>
      <c r="H68" s="22" t="s">
        <v>11</v>
      </c>
      <c r="I68" s="21" t="s">
        <v>12</v>
      </c>
      <c r="J68" s="22" t="s">
        <v>13</v>
      </c>
    </row>
    <row r="69" spans="1:10" ht="15.75" thickTop="1" x14ac:dyDescent="0.25">
      <c r="A69" s="10" t="s">
        <v>147</v>
      </c>
      <c r="B69" s="10" t="s">
        <v>15</v>
      </c>
      <c r="C69" s="10" t="s">
        <v>16</v>
      </c>
      <c r="D69" s="10" t="s">
        <v>148</v>
      </c>
      <c r="E69" s="6">
        <v>127</v>
      </c>
      <c r="F69" s="6">
        <v>17</v>
      </c>
      <c r="G69" s="34">
        <f t="shared" ref="G69:G104" si="3">F69/I69*100%</f>
        <v>0.11805555555555555</v>
      </c>
      <c r="H69" s="28">
        <v>0</v>
      </c>
      <c r="I69" s="31">
        <v>144</v>
      </c>
      <c r="J69" s="5" t="s">
        <v>24</v>
      </c>
    </row>
    <row r="70" spans="1:10" x14ac:dyDescent="0.25">
      <c r="A70" s="2" t="s">
        <v>149</v>
      </c>
      <c r="B70" s="2" t="s">
        <v>15</v>
      </c>
      <c r="C70" s="2" t="s">
        <v>16</v>
      </c>
      <c r="D70" s="2" t="s">
        <v>150</v>
      </c>
      <c r="E70" s="4">
        <v>128</v>
      </c>
      <c r="F70" s="4">
        <v>16</v>
      </c>
      <c r="G70" s="34">
        <f t="shared" si="3"/>
        <v>0.1111111111111111</v>
      </c>
      <c r="H70" s="29">
        <v>0</v>
      </c>
      <c r="I70" s="31">
        <v>144</v>
      </c>
      <c r="J70" s="3" t="s">
        <v>24</v>
      </c>
    </row>
    <row r="71" spans="1:10" x14ac:dyDescent="0.25">
      <c r="A71" s="2" t="s">
        <v>151</v>
      </c>
      <c r="B71" s="2" t="s">
        <v>15</v>
      </c>
      <c r="C71" s="2" t="s">
        <v>16</v>
      </c>
      <c r="D71" s="2" t="s">
        <v>152</v>
      </c>
      <c r="E71" s="4">
        <v>113</v>
      </c>
      <c r="F71" s="4">
        <v>19</v>
      </c>
      <c r="G71" s="34">
        <f t="shared" si="3"/>
        <v>0.14393939393939395</v>
      </c>
      <c r="H71" s="29">
        <v>0</v>
      </c>
      <c r="I71" s="31">
        <v>132</v>
      </c>
      <c r="J71" s="3" t="s">
        <v>24</v>
      </c>
    </row>
    <row r="72" spans="1:10" x14ac:dyDescent="0.25">
      <c r="A72" s="2" t="s">
        <v>153</v>
      </c>
      <c r="B72" s="2" t="s">
        <v>15</v>
      </c>
      <c r="C72" s="2" t="s">
        <v>16</v>
      </c>
      <c r="D72" s="2" t="s">
        <v>154</v>
      </c>
      <c r="E72" s="4">
        <v>78</v>
      </c>
      <c r="F72" s="4">
        <v>66</v>
      </c>
      <c r="G72" s="34">
        <f t="shared" si="3"/>
        <v>0.45833333333333331</v>
      </c>
      <c r="H72" s="29">
        <v>0</v>
      </c>
      <c r="I72" s="31">
        <v>144</v>
      </c>
      <c r="J72" s="3" t="s">
        <v>24</v>
      </c>
    </row>
    <row r="73" spans="1:10" x14ac:dyDescent="0.25">
      <c r="A73" s="2" t="s">
        <v>155</v>
      </c>
      <c r="B73" s="2" t="s">
        <v>15</v>
      </c>
      <c r="C73" s="2" t="s">
        <v>16</v>
      </c>
      <c r="D73" s="2" t="s">
        <v>156</v>
      </c>
      <c r="E73" s="4">
        <v>127</v>
      </c>
      <c r="F73" s="4">
        <v>16</v>
      </c>
      <c r="G73" s="34">
        <f t="shared" si="3"/>
        <v>0.1111111111111111</v>
      </c>
      <c r="H73" s="29">
        <v>1</v>
      </c>
      <c r="I73" s="31">
        <v>144</v>
      </c>
      <c r="J73" s="3" t="s">
        <v>33</v>
      </c>
    </row>
    <row r="74" spans="1:10" x14ac:dyDescent="0.25">
      <c r="A74" s="2" t="s">
        <v>157</v>
      </c>
      <c r="B74" s="2" t="s">
        <v>15</v>
      </c>
      <c r="C74" s="2" t="s">
        <v>16</v>
      </c>
      <c r="D74" s="2" t="s">
        <v>158</v>
      </c>
      <c r="E74" s="4">
        <v>128</v>
      </c>
      <c r="F74" s="4">
        <v>16</v>
      </c>
      <c r="G74" s="34">
        <f t="shared" si="3"/>
        <v>0.1111111111111111</v>
      </c>
      <c r="H74" s="29">
        <v>0</v>
      </c>
      <c r="I74" s="31">
        <v>144</v>
      </c>
      <c r="J74" s="3" t="s">
        <v>33</v>
      </c>
    </row>
    <row r="75" spans="1:10" x14ac:dyDescent="0.25">
      <c r="A75" s="2" t="s">
        <v>159</v>
      </c>
      <c r="B75" s="2" t="s">
        <v>15</v>
      </c>
      <c r="C75" s="2" t="s">
        <v>16</v>
      </c>
      <c r="D75" s="2" t="s">
        <v>160</v>
      </c>
      <c r="E75" s="4">
        <v>112</v>
      </c>
      <c r="F75" s="4">
        <v>20</v>
      </c>
      <c r="G75" s="34">
        <f t="shared" si="3"/>
        <v>0.15151515151515152</v>
      </c>
      <c r="H75" s="29">
        <v>0</v>
      </c>
      <c r="I75" s="31">
        <v>132</v>
      </c>
      <c r="J75" s="3" t="s">
        <v>33</v>
      </c>
    </row>
    <row r="76" spans="1:10" x14ac:dyDescent="0.25">
      <c r="A76" s="2" t="s">
        <v>161</v>
      </c>
      <c r="B76" s="2" t="s">
        <v>15</v>
      </c>
      <c r="C76" s="2" t="s">
        <v>16</v>
      </c>
      <c r="D76" s="2" t="s">
        <v>162</v>
      </c>
      <c r="E76" s="4">
        <v>78</v>
      </c>
      <c r="F76" s="4">
        <v>66</v>
      </c>
      <c r="G76" s="34">
        <f t="shared" si="3"/>
        <v>0.45833333333333331</v>
      </c>
      <c r="H76" s="29">
        <v>0</v>
      </c>
      <c r="I76" s="31">
        <v>144</v>
      </c>
      <c r="J76" s="3" t="s">
        <v>33</v>
      </c>
    </row>
    <row r="77" spans="1:10" x14ac:dyDescent="0.25">
      <c r="A77" s="2" t="s">
        <v>163</v>
      </c>
      <c r="B77" s="2" t="s">
        <v>15</v>
      </c>
      <c r="C77" s="2" t="s">
        <v>16</v>
      </c>
      <c r="D77" s="2" t="s">
        <v>164</v>
      </c>
      <c r="E77" s="4">
        <v>108</v>
      </c>
      <c r="F77" s="4">
        <v>12</v>
      </c>
      <c r="G77" s="34">
        <f t="shared" si="3"/>
        <v>0.1</v>
      </c>
      <c r="H77" s="29">
        <v>0</v>
      </c>
      <c r="I77" s="31">
        <v>120</v>
      </c>
      <c r="J77" s="3" t="s">
        <v>18</v>
      </c>
    </row>
    <row r="78" spans="1:10" x14ac:dyDescent="0.25">
      <c r="A78" s="2" t="s">
        <v>165</v>
      </c>
      <c r="B78" s="2" t="s">
        <v>15</v>
      </c>
      <c r="C78" s="2" t="s">
        <v>16</v>
      </c>
      <c r="D78" s="2" t="s">
        <v>166</v>
      </c>
      <c r="E78" s="4">
        <v>107</v>
      </c>
      <c r="F78" s="4">
        <v>13</v>
      </c>
      <c r="G78" s="34">
        <f t="shared" si="3"/>
        <v>0.10833333333333334</v>
      </c>
      <c r="H78" s="29">
        <v>0</v>
      </c>
      <c r="I78" s="31">
        <v>120</v>
      </c>
      <c r="J78" s="3" t="s">
        <v>21</v>
      </c>
    </row>
    <row r="79" spans="1:10" x14ac:dyDescent="0.25">
      <c r="A79" s="2" t="s">
        <v>167</v>
      </c>
      <c r="B79" s="2" t="s">
        <v>15</v>
      </c>
      <c r="C79" s="2" t="s">
        <v>16</v>
      </c>
      <c r="D79" s="2" t="s">
        <v>168</v>
      </c>
      <c r="E79" s="4">
        <v>199</v>
      </c>
      <c r="F79" s="4">
        <v>153</v>
      </c>
      <c r="G79" s="34">
        <f t="shared" si="3"/>
        <v>0.43465909090909088</v>
      </c>
      <c r="H79" s="29">
        <v>0</v>
      </c>
      <c r="I79" s="31">
        <v>352</v>
      </c>
      <c r="J79" s="3" t="s">
        <v>24</v>
      </c>
    </row>
    <row r="80" spans="1:10" x14ac:dyDescent="0.25">
      <c r="A80" s="2" t="s">
        <v>169</v>
      </c>
      <c r="B80" s="2" t="s">
        <v>15</v>
      </c>
      <c r="C80" s="2" t="s">
        <v>16</v>
      </c>
      <c r="D80" s="2" t="s">
        <v>170</v>
      </c>
      <c r="E80" s="4">
        <v>200</v>
      </c>
      <c r="F80" s="4">
        <v>152</v>
      </c>
      <c r="G80" s="34">
        <f t="shared" si="3"/>
        <v>0.43181818181818182</v>
      </c>
      <c r="H80" s="29">
        <v>0</v>
      </c>
      <c r="I80" s="31">
        <v>352</v>
      </c>
      <c r="J80" s="3" t="s">
        <v>33</v>
      </c>
    </row>
    <row r="81" spans="1:10" x14ac:dyDescent="0.25">
      <c r="A81" s="2" t="s">
        <v>171</v>
      </c>
      <c r="B81" s="2" t="s">
        <v>15</v>
      </c>
      <c r="C81" s="2" t="s">
        <v>16</v>
      </c>
      <c r="D81" s="2" t="s">
        <v>172</v>
      </c>
      <c r="E81" s="4">
        <v>133</v>
      </c>
      <c r="F81" s="4">
        <v>123</v>
      </c>
      <c r="G81" s="34">
        <f t="shared" si="3"/>
        <v>0.48046875</v>
      </c>
      <c r="H81" s="29">
        <v>0</v>
      </c>
      <c r="I81" s="31">
        <v>256</v>
      </c>
      <c r="J81" s="3"/>
    </row>
    <row r="82" spans="1:10" x14ac:dyDescent="0.25">
      <c r="A82" s="2" t="s">
        <v>173</v>
      </c>
      <c r="B82" s="2" t="s">
        <v>15</v>
      </c>
      <c r="C82" s="2" t="s">
        <v>16</v>
      </c>
      <c r="D82" s="2" t="s">
        <v>174</v>
      </c>
      <c r="E82" s="4">
        <v>133</v>
      </c>
      <c r="F82" s="4">
        <v>123</v>
      </c>
      <c r="G82" s="34">
        <f t="shared" si="3"/>
        <v>0.48046875</v>
      </c>
      <c r="H82" s="29">
        <v>0</v>
      </c>
      <c r="I82" s="31">
        <v>256</v>
      </c>
      <c r="J82" s="3"/>
    </row>
    <row r="83" spans="1:10" x14ac:dyDescent="0.25">
      <c r="A83" s="2" t="s">
        <v>175</v>
      </c>
      <c r="B83" s="2" t="s">
        <v>15</v>
      </c>
      <c r="C83" s="2" t="s">
        <v>16</v>
      </c>
      <c r="D83" s="2" t="s">
        <v>176</v>
      </c>
      <c r="E83" s="4">
        <v>129</v>
      </c>
      <c r="F83" s="4">
        <v>111</v>
      </c>
      <c r="G83" s="34">
        <f t="shared" si="3"/>
        <v>0.46250000000000002</v>
      </c>
      <c r="H83" s="29">
        <v>0</v>
      </c>
      <c r="I83" s="31">
        <v>240</v>
      </c>
      <c r="J83" s="3" t="s">
        <v>42</v>
      </c>
    </row>
    <row r="84" spans="1:10" x14ac:dyDescent="0.25">
      <c r="A84" s="2" t="s">
        <v>177</v>
      </c>
      <c r="B84" s="2" t="s">
        <v>15</v>
      </c>
      <c r="C84" s="2" t="s">
        <v>16</v>
      </c>
      <c r="D84" s="2" t="s">
        <v>178</v>
      </c>
      <c r="E84" s="4">
        <v>184</v>
      </c>
      <c r="F84" s="4">
        <v>80</v>
      </c>
      <c r="G84" s="34">
        <f t="shared" si="3"/>
        <v>0.30303030303030304</v>
      </c>
      <c r="H84" s="29">
        <v>0</v>
      </c>
      <c r="I84" s="31">
        <v>264</v>
      </c>
      <c r="J84" s="3" t="s">
        <v>42</v>
      </c>
    </row>
    <row r="85" spans="1:10" x14ac:dyDescent="0.25">
      <c r="A85" s="2" t="s">
        <v>179</v>
      </c>
      <c r="B85" s="2" t="s">
        <v>15</v>
      </c>
      <c r="C85" s="2" t="s">
        <v>16</v>
      </c>
      <c r="D85" s="2" t="s">
        <v>180</v>
      </c>
      <c r="E85" s="4">
        <v>102</v>
      </c>
      <c r="F85" s="4">
        <v>66</v>
      </c>
      <c r="G85" s="34">
        <f t="shared" si="3"/>
        <v>0.39285714285714285</v>
      </c>
      <c r="H85" s="29">
        <v>0</v>
      </c>
      <c r="I85" s="31">
        <v>168</v>
      </c>
      <c r="J85" s="3" t="s">
        <v>42</v>
      </c>
    </row>
    <row r="86" spans="1:10" x14ac:dyDescent="0.25">
      <c r="A86" s="2" t="s">
        <v>181</v>
      </c>
      <c r="B86" s="2" t="s">
        <v>15</v>
      </c>
      <c r="C86" s="2" t="s">
        <v>16</v>
      </c>
      <c r="D86" s="2" t="s">
        <v>182</v>
      </c>
      <c r="E86" s="4">
        <v>105</v>
      </c>
      <c r="F86" s="4">
        <v>87</v>
      </c>
      <c r="G86" s="34">
        <f t="shared" si="3"/>
        <v>0.453125</v>
      </c>
      <c r="H86" s="29">
        <v>0</v>
      </c>
      <c r="I86" s="31">
        <v>192</v>
      </c>
      <c r="J86" s="3" t="s">
        <v>42</v>
      </c>
    </row>
    <row r="87" spans="1:10" x14ac:dyDescent="0.25">
      <c r="A87" s="2" t="s">
        <v>183</v>
      </c>
      <c r="B87" s="2" t="s">
        <v>15</v>
      </c>
      <c r="C87" s="2" t="s">
        <v>16</v>
      </c>
      <c r="D87" s="2" t="s">
        <v>184</v>
      </c>
      <c r="E87" s="4">
        <v>138</v>
      </c>
      <c r="F87" s="4">
        <v>102</v>
      </c>
      <c r="G87" s="34">
        <f t="shared" si="3"/>
        <v>0.42499999999999999</v>
      </c>
      <c r="H87" s="29">
        <v>0</v>
      </c>
      <c r="I87" s="31">
        <v>240</v>
      </c>
      <c r="J87" s="3" t="s">
        <v>42</v>
      </c>
    </row>
    <row r="88" spans="1:10" x14ac:dyDescent="0.25">
      <c r="A88" s="2" t="s">
        <v>185</v>
      </c>
      <c r="B88" s="2" t="s">
        <v>15</v>
      </c>
      <c r="C88" s="2" t="s">
        <v>16</v>
      </c>
      <c r="D88" s="2" t="s">
        <v>186</v>
      </c>
      <c r="E88" s="4">
        <v>239</v>
      </c>
      <c r="F88" s="4">
        <v>97</v>
      </c>
      <c r="G88" s="34">
        <f t="shared" si="3"/>
        <v>0.28869047619047616</v>
      </c>
      <c r="H88" s="29">
        <v>0</v>
      </c>
      <c r="I88" s="31">
        <v>336</v>
      </c>
      <c r="J88" s="3" t="s">
        <v>42</v>
      </c>
    </row>
    <row r="89" spans="1:10" x14ac:dyDescent="0.25">
      <c r="A89" s="2" t="s">
        <v>187</v>
      </c>
      <c r="B89" s="2" t="s">
        <v>15</v>
      </c>
      <c r="C89" s="2" t="s">
        <v>16</v>
      </c>
      <c r="D89" s="2" t="s">
        <v>188</v>
      </c>
      <c r="E89" s="4">
        <v>232</v>
      </c>
      <c r="F89" s="4">
        <v>47</v>
      </c>
      <c r="G89" s="34">
        <f t="shared" si="3"/>
        <v>0.16785714285714284</v>
      </c>
      <c r="H89" s="29">
        <v>1</v>
      </c>
      <c r="I89" s="31">
        <v>280</v>
      </c>
      <c r="J89" s="3" t="s">
        <v>42</v>
      </c>
    </row>
    <row r="90" spans="1:10" x14ac:dyDescent="0.25">
      <c r="A90" s="2" t="s">
        <v>189</v>
      </c>
      <c r="B90" s="2" t="s">
        <v>15</v>
      </c>
      <c r="C90" s="2" t="s">
        <v>16</v>
      </c>
      <c r="D90" s="2" t="s">
        <v>190</v>
      </c>
      <c r="E90" s="4">
        <v>129</v>
      </c>
      <c r="F90" s="4">
        <v>111</v>
      </c>
      <c r="G90" s="34">
        <f t="shared" si="3"/>
        <v>0.46250000000000002</v>
      </c>
      <c r="H90" s="29">
        <v>0</v>
      </c>
      <c r="I90" s="31">
        <v>240</v>
      </c>
      <c r="J90" s="3" t="s">
        <v>45</v>
      </c>
    </row>
    <row r="91" spans="1:10" x14ac:dyDescent="0.25">
      <c r="A91" s="2" t="s">
        <v>191</v>
      </c>
      <c r="B91" s="2" t="s">
        <v>15</v>
      </c>
      <c r="C91" s="2" t="s">
        <v>16</v>
      </c>
      <c r="D91" s="2" t="s">
        <v>192</v>
      </c>
      <c r="E91" s="4">
        <v>184</v>
      </c>
      <c r="F91" s="4">
        <v>80</v>
      </c>
      <c r="G91" s="34">
        <f t="shared" si="3"/>
        <v>0.30303030303030304</v>
      </c>
      <c r="H91" s="29">
        <v>0</v>
      </c>
      <c r="I91" s="31">
        <v>264</v>
      </c>
      <c r="J91" s="3" t="s">
        <v>45</v>
      </c>
    </row>
    <row r="92" spans="1:10" x14ac:dyDescent="0.25">
      <c r="A92" s="2" t="s">
        <v>193</v>
      </c>
      <c r="B92" s="2" t="s">
        <v>15</v>
      </c>
      <c r="C92" s="2" t="s">
        <v>16</v>
      </c>
      <c r="D92" s="2" t="s">
        <v>194</v>
      </c>
      <c r="E92" s="4">
        <v>102</v>
      </c>
      <c r="F92" s="4">
        <v>66</v>
      </c>
      <c r="G92" s="34">
        <f t="shared" si="3"/>
        <v>0.39285714285714285</v>
      </c>
      <c r="H92" s="29">
        <v>0</v>
      </c>
      <c r="I92" s="31">
        <v>168</v>
      </c>
      <c r="J92" s="3" t="s">
        <v>45</v>
      </c>
    </row>
    <row r="93" spans="1:10" x14ac:dyDescent="0.25">
      <c r="A93" s="2" t="s">
        <v>195</v>
      </c>
      <c r="B93" s="2" t="s">
        <v>15</v>
      </c>
      <c r="C93" s="2" t="s">
        <v>16</v>
      </c>
      <c r="D93" s="2" t="s">
        <v>196</v>
      </c>
      <c r="E93" s="4">
        <v>104</v>
      </c>
      <c r="F93" s="4">
        <v>88</v>
      </c>
      <c r="G93" s="34">
        <f t="shared" si="3"/>
        <v>0.45833333333333331</v>
      </c>
      <c r="H93" s="29">
        <v>0</v>
      </c>
      <c r="I93" s="31">
        <v>192</v>
      </c>
      <c r="J93" s="3" t="s">
        <v>45</v>
      </c>
    </row>
    <row r="94" spans="1:10" x14ac:dyDescent="0.25">
      <c r="A94" s="2" t="s">
        <v>197</v>
      </c>
      <c r="B94" s="2" t="s">
        <v>15</v>
      </c>
      <c r="C94" s="2" t="s">
        <v>16</v>
      </c>
      <c r="D94" s="2" t="s">
        <v>198</v>
      </c>
      <c r="E94" s="4">
        <v>137</v>
      </c>
      <c r="F94" s="4">
        <v>103</v>
      </c>
      <c r="G94" s="34">
        <f t="shared" si="3"/>
        <v>0.42916666666666664</v>
      </c>
      <c r="H94" s="29">
        <v>0</v>
      </c>
      <c r="I94" s="31">
        <v>240</v>
      </c>
      <c r="J94" s="3" t="s">
        <v>45</v>
      </c>
    </row>
    <row r="95" spans="1:10" x14ac:dyDescent="0.25">
      <c r="A95" s="2" t="s">
        <v>199</v>
      </c>
      <c r="B95" s="2" t="s">
        <v>15</v>
      </c>
      <c r="C95" s="2" t="s">
        <v>16</v>
      </c>
      <c r="D95" s="2" t="s">
        <v>200</v>
      </c>
      <c r="E95" s="4">
        <v>239</v>
      </c>
      <c r="F95" s="4">
        <v>97</v>
      </c>
      <c r="G95" s="34">
        <f t="shared" si="3"/>
        <v>0.28869047619047616</v>
      </c>
      <c r="H95" s="29">
        <v>0</v>
      </c>
      <c r="I95" s="31">
        <v>336</v>
      </c>
      <c r="J95" s="3" t="s">
        <v>45</v>
      </c>
    </row>
    <row r="96" spans="1:10" x14ac:dyDescent="0.25">
      <c r="A96" s="2" t="s">
        <v>201</v>
      </c>
      <c r="B96" s="2" t="s">
        <v>15</v>
      </c>
      <c r="C96" s="2" t="s">
        <v>16</v>
      </c>
      <c r="D96" s="2" t="s">
        <v>202</v>
      </c>
      <c r="E96" s="4">
        <v>232</v>
      </c>
      <c r="F96" s="4">
        <v>48</v>
      </c>
      <c r="G96" s="34">
        <f t="shared" si="3"/>
        <v>0.17142857142857143</v>
      </c>
      <c r="H96" s="29">
        <v>0</v>
      </c>
      <c r="I96" s="31">
        <v>280</v>
      </c>
      <c r="J96" s="3" t="s">
        <v>45</v>
      </c>
    </row>
    <row r="97" spans="1:10" x14ac:dyDescent="0.25">
      <c r="A97" s="2" t="s">
        <v>203</v>
      </c>
      <c r="B97" s="2" t="s">
        <v>15</v>
      </c>
      <c r="C97" s="2" t="s">
        <v>16</v>
      </c>
      <c r="D97" s="2" t="s">
        <v>204</v>
      </c>
      <c r="E97" s="4">
        <v>158</v>
      </c>
      <c r="F97" s="4">
        <v>34</v>
      </c>
      <c r="G97" s="34">
        <f t="shared" si="3"/>
        <v>0.17708333333333334</v>
      </c>
      <c r="H97" s="29">
        <v>0</v>
      </c>
      <c r="I97" s="31">
        <v>192</v>
      </c>
      <c r="J97" s="3" t="s">
        <v>42</v>
      </c>
    </row>
    <row r="98" spans="1:10" x14ac:dyDescent="0.25">
      <c r="A98" s="2" t="s">
        <v>205</v>
      </c>
      <c r="B98" s="2" t="s">
        <v>15</v>
      </c>
      <c r="C98" s="2" t="s">
        <v>16</v>
      </c>
      <c r="D98" s="2" t="s">
        <v>206</v>
      </c>
      <c r="E98" s="4">
        <v>222</v>
      </c>
      <c r="F98" s="4">
        <v>18</v>
      </c>
      <c r="G98" s="34">
        <f t="shared" si="3"/>
        <v>7.4999999999999997E-2</v>
      </c>
      <c r="H98" s="29">
        <v>0</v>
      </c>
      <c r="I98" s="31">
        <v>240</v>
      </c>
      <c r="J98" s="3" t="s">
        <v>42</v>
      </c>
    </row>
    <row r="99" spans="1:10" x14ac:dyDescent="0.25">
      <c r="A99" s="2" t="s">
        <v>207</v>
      </c>
      <c r="B99" s="2" t="s">
        <v>15</v>
      </c>
      <c r="C99" s="2" t="s">
        <v>16</v>
      </c>
      <c r="D99" s="2" t="s">
        <v>208</v>
      </c>
      <c r="E99" s="4">
        <v>239</v>
      </c>
      <c r="F99" s="4">
        <v>73</v>
      </c>
      <c r="G99" s="34">
        <f t="shared" si="3"/>
        <v>0.23397435897435898</v>
      </c>
      <c r="H99" s="29">
        <v>0</v>
      </c>
      <c r="I99" s="31">
        <v>312</v>
      </c>
      <c r="J99" s="3"/>
    </row>
    <row r="100" spans="1:10" x14ac:dyDescent="0.25">
      <c r="A100" s="2" t="s">
        <v>209</v>
      </c>
      <c r="B100" s="2" t="s">
        <v>15</v>
      </c>
      <c r="C100" s="2" t="s">
        <v>16</v>
      </c>
      <c r="D100" s="2" t="s">
        <v>210</v>
      </c>
      <c r="E100" s="4">
        <v>158</v>
      </c>
      <c r="F100" s="4">
        <v>33</v>
      </c>
      <c r="G100" s="34">
        <f t="shared" si="3"/>
        <v>0.171875</v>
      </c>
      <c r="H100" s="29">
        <v>1</v>
      </c>
      <c r="I100" s="31">
        <v>192</v>
      </c>
      <c r="J100" s="3" t="s">
        <v>45</v>
      </c>
    </row>
    <row r="101" spans="1:10" x14ac:dyDescent="0.25">
      <c r="A101" s="2" t="s">
        <v>211</v>
      </c>
      <c r="B101" s="2" t="s">
        <v>15</v>
      </c>
      <c r="C101" s="2" t="s">
        <v>16</v>
      </c>
      <c r="D101" s="2" t="s">
        <v>212</v>
      </c>
      <c r="E101" s="4">
        <v>222</v>
      </c>
      <c r="F101" s="4">
        <v>17</v>
      </c>
      <c r="G101" s="34">
        <f t="shared" si="3"/>
        <v>7.0833333333333331E-2</v>
      </c>
      <c r="H101" s="29">
        <v>1</v>
      </c>
      <c r="I101" s="31">
        <v>240</v>
      </c>
      <c r="J101" s="3" t="s">
        <v>45</v>
      </c>
    </row>
    <row r="102" spans="1:10" x14ac:dyDescent="0.25">
      <c r="A102" s="2" t="s">
        <v>213</v>
      </c>
      <c r="B102" s="2" t="s">
        <v>15</v>
      </c>
      <c r="C102" s="2" t="s">
        <v>16</v>
      </c>
      <c r="D102" s="2" t="s">
        <v>214</v>
      </c>
      <c r="E102" s="4">
        <v>238</v>
      </c>
      <c r="F102" s="4">
        <v>74</v>
      </c>
      <c r="G102" s="34">
        <f t="shared" si="3"/>
        <v>0.23717948717948717</v>
      </c>
      <c r="H102" s="29">
        <v>0</v>
      </c>
      <c r="I102" s="31">
        <v>312</v>
      </c>
      <c r="J102" s="3" t="s">
        <v>45</v>
      </c>
    </row>
    <row r="103" spans="1:10" x14ac:dyDescent="0.25">
      <c r="A103" s="2" t="s">
        <v>215</v>
      </c>
      <c r="B103" s="2" t="s">
        <v>15</v>
      </c>
      <c r="C103" s="2" t="s">
        <v>87</v>
      </c>
      <c r="D103" s="2" t="s">
        <v>216</v>
      </c>
      <c r="E103" s="4">
        <v>60</v>
      </c>
      <c r="F103" s="4">
        <v>120</v>
      </c>
      <c r="G103" s="34">
        <f t="shared" si="3"/>
        <v>0.66666666666666663</v>
      </c>
      <c r="H103" s="29">
        <v>0</v>
      </c>
      <c r="I103" s="31">
        <v>180</v>
      </c>
      <c r="J103" s="3" t="s">
        <v>89</v>
      </c>
    </row>
    <row r="104" spans="1:10" ht="15.75" thickBot="1" x14ac:dyDescent="0.3">
      <c r="A104" s="2" t="s">
        <v>217</v>
      </c>
      <c r="B104" s="2" t="s">
        <v>15</v>
      </c>
      <c r="C104" s="2" t="s">
        <v>87</v>
      </c>
      <c r="D104" s="2" t="s">
        <v>218</v>
      </c>
      <c r="E104" s="4">
        <v>61</v>
      </c>
      <c r="F104" s="4">
        <v>119</v>
      </c>
      <c r="G104" s="34">
        <f t="shared" si="3"/>
        <v>0.66111111111111109</v>
      </c>
      <c r="H104" s="29">
        <v>0</v>
      </c>
      <c r="I104" s="31">
        <v>180</v>
      </c>
      <c r="J104" s="3" t="s">
        <v>92</v>
      </c>
    </row>
    <row r="105" spans="1:10" ht="21.75" thickTop="1" thickBot="1" x14ac:dyDescent="0.35">
      <c r="A105" s="41" t="s">
        <v>219</v>
      </c>
      <c r="B105" s="42"/>
      <c r="C105" s="42"/>
      <c r="D105" s="42"/>
      <c r="E105" s="42"/>
      <c r="F105" s="42"/>
      <c r="G105" s="42"/>
      <c r="H105" s="42"/>
      <c r="I105" s="42"/>
      <c r="J105" s="43"/>
    </row>
    <row r="106" spans="1:10" ht="21.75" thickTop="1" thickBot="1" x14ac:dyDescent="0.35">
      <c r="A106" s="56" t="s">
        <v>2</v>
      </c>
      <c r="B106" s="57"/>
      <c r="C106" s="57"/>
      <c r="D106" s="58"/>
      <c r="E106" s="59" t="s">
        <v>3</v>
      </c>
      <c r="F106" s="60"/>
      <c r="G106" s="60"/>
      <c r="H106" s="60"/>
      <c r="I106" s="61"/>
      <c r="J106" s="23"/>
    </row>
    <row r="107" spans="1:10" ht="27" thickTop="1" thickBot="1" x14ac:dyDescent="0.3">
      <c r="A107" s="20" t="s">
        <v>4</v>
      </c>
      <c r="B107" s="21" t="s">
        <v>5</v>
      </c>
      <c r="C107" s="21" t="s">
        <v>6</v>
      </c>
      <c r="D107" s="21" t="s">
        <v>7</v>
      </c>
      <c r="E107" s="22" t="s">
        <v>8</v>
      </c>
      <c r="F107" s="22" t="s">
        <v>9</v>
      </c>
      <c r="G107" s="22" t="s">
        <v>10</v>
      </c>
      <c r="H107" s="22" t="s">
        <v>11</v>
      </c>
      <c r="I107" s="21" t="s">
        <v>12</v>
      </c>
      <c r="J107" s="22" t="s">
        <v>13</v>
      </c>
    </row>
    <row r="108" spans="1:10" ht="15.75" thickTop="1" x14ac:dyDescent="0.25">
      <c r="A108" s="10" t="s">
        <v>220</v>
      </c>
      <c r="B108" s="10" t="s">
        <v>142</v>
      </c>
      <c r="C108" s="10" t="s">
        <v>87</v>
      </c>
      <c r="D108" s="10" t="s">
        <v>221</v>
      </c>
      <c r="E108" s="6">
        <v>16</v>
      </c>
      <c r="F108" s="6">
        <v>38</v>
      </c>
      <c r="G108" s="34">
        <f t="shared" ref="G108:G111" si="4">F108/I108*100%</f>
        <v>0.70370370370370372</v>
      </c>
      <c r="H108" s="28">
        <v>0</v>
      </c>
      <c r="I108" s="31">
        <v>54</v>
      </c>
      <c r="J108" s="5" t="s">
        <v>89</v>
      </c>
    </row>
    <row r="109" spans="1:10" x14ac:dyDescent="0.25">
      <c r="A109" s="2" t="s">
        <v>222</v>
      </c>
      <c r="B109" s="2" t="s">
        <v>142</v>
      </c>
      <c r="C109" s="2" t="s">
        <v>87</v>
      </c>
      <c r="D109" s="2" t="s">
        <v>223</v>
      </c>
      <c r="E109" s="4">
        <v>16</v>
      </c>
      <c r="F109" s="4">
        <v>38</v>
      </c>
      <c r="G109" s="34">
        <f t="shared" si="4"/>
        <v>0.70370370370370372</v>
      </c>
      <c r="H109" s="29">
        <v>0</v>
      </c>
      <c r="I109" s="31">
        <v>54</v>
      </c>
      <c r="J109" s="3" t="s">
        <v>92</v>
      </c>
    </row>
    <row r="110" spans="1:10" x14ac:dyDescent="0.25">
      <c r="A110" s="2" t="s">
        <v>224</v>
      </c>
      <c r="B110" s="2" t="s">
        <v>15</v>
      </c>
      <c r="C110" s="2" t="s">
        <v>16</v>
      </c>
      <c r="D110" s="2" t="s">
        <v>225</v>
      </c>
      <c r="E110" s="4">
        <v>18</v>
      </c>
      <c r="F110" s="4">
        <v>30</v>
      </c>
      <c r="G110" s="34">
        <f t="shared" si="4"/>
        <v>0.625</v>
      </c>
      <c r="H110" s="29">
        <v>0</v>
      </c>
      <c r="I110" s="31">
        <v>48</v>
      </c>
      <c r="J110" s="3" t="s">
        <v>18</v>
      </c>
    </row>
    <row r="111" spans="1:10" ht="15.75" thickBot="1" x14ac:dyDescent="0.3">
      <c r="A111" s="2" t="s">
        <v>226</v>
      </c>
      <c r="B111" s="2" t="s">
        <v>15</v>
      </c>
      <c r="C111" s="2" t="s">
        <v>16</v>
      </c>
      <c r="D111" s="2" t="s">
        <v>227</v>
      </c>
      <c r="E111" s="4">
        <v>17</v>
      </c>
      <c r="F111" s="4">
        <v>31</v>
      </c>
      <c r="G111" s="34">
        <f t="shared" si="4"/>
        <v>0.64583333333333337</v>
      </c>
      <c r="H111" s="29">
        <v>0</v>
      </c>
      <c r="I111" s="31">
        <v>48</v>
      </c>
      <c r="J111" s="3" t="s">
        <v>21</v>
      </c>
    </row>
    <row r="112" spans="1:10" ht="21.75" thickTop="1" thickBot="1" x14ac:dyDescent="0.35">
      <c r="A112" s="41" t="s">
        <v>228</v>
      </c>
      <c r="B112" s="42"/>
      <c r="C112" s="42"/>
      <c r="D112" s="42"/>
      <c r="E112" s="42"/>
      <c r="F112" s="42"/>
      <c r="G112" s="42"/>
      <c r="H112" s="42"/>
      <c r="I112" s="42"/>
      <c r="J112" s="43"/>
    </row>
    <row r="113" spans="1:10" ht="21.75" thickTop="1" thickBot="1" x14ac:dyDescent="0.35">
      <c r="A113" s="56" t="s">
        <v>2</v>
      </c>
      <c r="B113" s="57"/>
      <c r="C113" s="57"/>
      <c r="D113" s="58"/>
      <c r="E113" s="59" t="s">
        <v>3</v>
      </c>
      <c r="F113" s="60"/>
      <c r="G113" s="60"/>
      <c r="H113" s="60"/>
      <c r="I113" s="61"/>
      <c r="J113" s="23"/>
    </row>
    <row r="114" spans="1:10" ht="27" thickTop="1" thickBot="1" x14ac:dyDescent="0.3">
      <c r="A114" s="20" t="s">
        <v>4</v>
      </c>
      <c r="B114" s="21" t="s">
        <v>5</v>
      </c>
      <c r="C114" s="21" t="s">
        <v>6</v>
      </c>
      <c r="D114" s="21" t="s">
        <v>7</v>
      </c>
      <c r="E114" s="22" t="s">
        <v>8</v>
      </c>
      <c r="F114" s="22" t="s">
        <v>9</v>
      </c>
      <c r="G114" s="22" t="s">
        <v>10</v>
      </c>
      <c r="H114" s="22" t="s">
        <v>11</v>
      </c>
      <c r="I114" s="21" t="s">
        <v>12</v>
      </c>
      <c r="J114" s="22" t="s">
        <v>13</v>
      </c>
    </row>
    <row r="115" spans="1:10" ht="15.75" thickTop="1" x14ac:dyDescent="0.25">
      <c r="A115" s="10" t="s">
        <v>229</v>
      </c>
      <c r="B115" s="10" t="s">
        <v>230</v>
      </c>
      <c r="C115" s="10" t="s">
        <v>231</v>
      </c>
      <c r="D115" s="10" t="s">
        <v>232</v>
      </c>
      <c r="E115" s="6">
        <v>33</v>
      </c>
      <c r="F115" s="6">
        <v>4</v>
      </c>
      <c r="G115" s="34">
        <f t="shared" ref="G115:G118" si="5">F115/I115*100%</f>
        <v>3.5714285714285712E-2</v>
      </c>
      <c r="H115" s="28">
        <v>75</v>
      </c>
      <c r="I115" s="31">
        <v>112</v>
      </c>
      <c r="J115" s="5" t="s">
        <v>33</v>
      </c>
    </row>
    <row r="116" spans="1:10" x14ac:dyDescent="0.25">
      <c r="A116" s="2" t="s">
        <v>233</v>
      </c>
      <c r="B116" s="2" t="s">
        <v>230</v>
      </c>
      <c r="C116" s="2" t="s">
        <v>231</v>
      </c>
      <c r="D116" s="2" t="s">
        <v>234</v>
      </c>
      <c r="E116" s="4">
        <v>33</v>
      </c>
      <c r="F116" s="4">
        <v>4</v>
      </c>
      <c r="G116" s="34">
        <f t="shared" si="5"/>
        <v>3.5714285714285712E-2</v>
      </c>
      <c r="H116" s="29">
        <v>75</v>
      </c>
      <c r="I116" s="31">
        <v>112</v>
      </c>
      <c r="J116" s="3" t="s">
        <v>24</v>
      </c>
    </row>
    <row r="117" spans="1:10" x14ac:dyDescent="0.25">
      <c r="A117" s="2" t="s">
        <v>235</v>
      </c>
      <c r="B117" s="2" t="s">
        <v>236</v>
      </c>
      <c r="C117" s="2" t="s">
        <v>231</v>
      </c>
      <c r="D117" s="2" t="s">
        <v>237</v>
      </c>
      <c r="E117" s="4">
        <v>20</v>
      </c>
      <c r="F117" s="4">
        <v>4</v>
      </c>
      <c r="G117" s="34">
        <f t="shared" si="5"/>
        <v>0.16666666666666666</v>
      </c>
      <c r="H117" s="29">
        <v>0</v>
      </c>
      <c r="I117" s="31">
        <v>24</v>
      </c>
      <c r="J117" s="3" t="s">
        <v>18</v>
      </c>
    </row>
    <row r="118" spans="1:10" ht="15.75" thickBot="1" x14ac:dyDescent="0.3">
      <c r="A118" s="2" t="s">
        <v>238</v>
      </c>
      <c r="B118" s="2" t="s">
        <v>236</v>
      </c>
      <c r="C118" s="2" t="s">
        <v>231</v>
      </c>
      <c r="D118" s="2" t="s">
        <v>239</v>
      </c>
      <c r="E118" s="4">
        <v>20</v>
      </c>
      <c r="F118" s="4">
        <v>4</v>
      </c>
      <c r="G118" s="34">
        <f t="shared" si="5"/>
        <v>0.16666666666666666</v>
      </c>
      <c r="H118" s="29">
        <v>0</v>
      </c>
      <c r="I118" s="31">
        <v>24</v>
      </c>
      <c r="J118" s="3" t="s">
        <v>21</v>
      </c>
    </row>
    <row r="119" spans="1:10" ht="21.75" thickTop="1" thickBot="1" x14ac:dyDescent="0.35">
      <c r="A119" s="62" t="s">
        <v>240</v>
      </c>
      <c r="B119" s="42"/>
      <c r="C119" s="42"/>
      <c r="D119" s="42"/>
      <c r="E119" s="42"/>
      <c r="F119" s="42"/>
      <c r="G119" s="42"/>
      <c r="H119" s="42"/>
      <c r="I119" s="42"/>
      <c r="J119" s="63"/>
    </row>
    <row r="120" spans="1:10" ht="21.75" thickTop="1" thickBot="1" x14ac:dyDescent="0.35">
      <c r="A120" s="56" t="s">
        <v>2</v>
      </c>
      <c r="B120" s="57"/>
      <c r="C120" s="57"/>
      <c r="D120" s="58"/>
      <c r="E120" s="59" t="s">
        <v>3</v>
      </c>
      <c r="F120" s="60"/>
      <c r="G120" s="60"/>
      <c r="H120" s="60"/>
      <c r="I120" s="61"/>
      <c r="J120" s="23"/>
    </row>
    <row r="121" spans="1:10" ht="27" thickTop="1" thickBot="1" x14ac:dyDescent="0.3">
      <c r="A121" s="20" t="s">
        <v>4</v>
      </c>
      <c r="B121" s="21" t="s">
        <v>5</v>
      </c>
      <c r="C121" s="21" t="s">
        <v>6</v>
      </c>
      <c r="D121" s="21" t="s">
        <v>7</v>
      </c>
      <c r="E121" s="22" t="s">
        <v>8</v>
      </c>
      <c r="F121" s="22" t="s">
        <v>9</v>
      </c>
      <c r="G121" s="22" t="s">
        <v>10</v>
      </c>
      <c r="H121" s="22" t="s">
        <v>11</v>
      </c>
      <c r="I121" s="21" t="s">
        <v>12</v>
      </c>
      <c r="J121" s="22" t="s">
        <v>13</v>
      </c>
    </row>
    <row r="122" spans="1:10" ht="15.75" thickTop="1" x14ac:dyDescent="0.25">
      <c r="A122" s="10" t="s">
        <v>241</v>
      </c>
      <c r="B122" s="10" t="s">
        <v>230</v>
      </c>
      <c r="C122" s="10" t="s">
        <v>231</v>
      </c>
      <c r="D122" s="10" t="s">
        <v>232</v>
      </c>
      <c r="E122" s="6">
        <v>36</v>
      </c>
      <c r="F122" s="6">
        <v>20</v>
      </c>
      <c r="G122" s="34">
        <f t="shared" ref="G122:G125" si="6">F122/I122*100%</f>
        <v>0.15384615384615385</v>
      </c>
      <c r="H122" s="28">
        <v>74</v>
      </c>
      <c r="I122" s="6">
        <v>130</v>
      </c>
      <c r="J122" s="5" t="s">
        <v>33</v>
      </c>
    </row>
    <row r="123" spans="1:10" x14ac:dyDescent="0.25">
      <c r="A123" s="2" t="s">
        <v>242</v>
      </c>
      <c r="B123" s="2" t="s">
        <v>230</v>
      </c>
      <c r="C123" s="2" t="s">
        <v>231</v>
      </c>
      <c r="D123" s="2" t="s">
        <v>234</v>
      </c>
      <c r="E123" s="4">
        <v>36</v>
      </c>
      <c r="F123" s="4">
        <v>20</v>
      </c>
      <c r="G123" s="34">
        <f t="shared" si="6"/>
        <v>0.15384615384615385</v>
      </c>
      <c r="H123" s="29">
        <v>74</v>
      </c>
      <c r="I123" s="4">
        <v>130</v>
      </c>
      <c r="J123" s="3" t="s">
        <v>24</v>
      </c>
    </row>
    <row r="124" spans="1:10" x14ac:dyDescent="0.25">
      <c r="A124" s="2" t="s">
        <v>243</v>
      </c>
      <c r="B124" s="2" t="s">
        <v>236</v>
      </c>
      <c r="C124" s="2" t="s">
        <v>231</v>
      </c>
      <c r="D124" s="2" t="s">
        <v>244</v>
      </c>
      <c r="E124" s="4">
        <v>2</v>
      </c>
      <c r="F124" s="4">
        <v>22</v>
      </c>
      <c r="G124" s="34">
        <f t="shared" si="6"/>
        <v>0.91666666666666663</v>
      </c>
      <c r="H124" s="29">
        <v>0</v>
      </c>
      <c r="I124" s="4">
        <v>24</v>
      </c>
      <c r="J124" s="3" t="s">
        <v>18</v>
      </c>
    </row>
    <row r="125" spans="1:10" x14ac:dyDescent="0.25">
      <c r="A125" s="2" t="s">
        <v>245</v>
      </c>
      <c r="B125" s="2" t="s">
        <v>236</v>
      </c>
      <c r="C125" s="2" t="s">
        <v>231</v>
      </c>
      <c r="D125" s="2" t="s">
        <v>246</v>
      </c>
      <c r="E125" s="4">
        <v>2</v>
      </c>
      <c r="F125" s="4">
        <v>22</v>
      </c>
      <c r="G125" s="34">
        <f t="shared" si="6"/>
        <v>0.91666666666666663</v>
      </c>
      <c r="H125" s="29">
        <v>0</v>
      </c>
      <c r="I125" s="4">
        <v>24</v>
      </c>
      <c r="J125" s="3" t="s">
        <v>21</v>
      </c>
    </row>
  </sheetData>
  <mergeCells count="19">
    <mergeCell ref="A112:J112"/>
    <mergeCell ref="A113:D113"/>
    <mergeCell ref="E113:I113"/>
    <mergeCell ref="A119:J119"/>
    <mergeCell ref="A120:D120"/>
    <mergeCell ref="E120:I120"/>
    <mergeCell ref="A66:J66"/>
    <mergeCell ref="A67:D67"/>
    <mergeCell ref="E67:I67"/>
    <mergeCell ref="A105:J105"/>
    <mergeCell ref="A106:D106"/>
    <mergeCell ref="E106:I106"/>
    <mergeCell ref="A1:J1"/>
    <mergeCell ref="A2:J2"/>
    <mergeCell ref="A51:J51"/>
    <mergeCell ref="A52:D52"/>
    <mergeCell ref="E52:I52"/>
    <mergeCell ref="A3:D3"/>
    <mergeCell ref="E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opLeftCell="A64" workbookViewId="0">
      <selection activeCell="H83" sqref="H83"/>
    </sheetView>
  </sheetViews>
  <sheetFormatPr defaultRowHeight="15" x14ac:dyDescent="0.25"/>
  <cols>
    <col min="1" max="1" width="16.7109375" bestFit="1" customWidth="1"/>
    <col min="7" max="7" width="10.140625" bestFit="1" customWidth="1"/>
    <col min="8" max="8" width="20.7109375" bestFit="1" customWidth="1"/>
    <col min="9" max="9" width="13.28515625" bestFit="1" customWidth="1"/>
    <col min="10" max="10" width="10" bestFit="1" customWidth="1"/>
  </cols>
  <sheetData>
    <row r="1" spans="1:14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</row>
    <row r="2" spans="1:14" x14ac:dyDescent="0.25">
      <c r="A2" s="33"/>
      <c r="B2" s="33" t="s">
        <v>329</v>
      </c>
      <c r="C2" s="33" t="s">
        <v>330</v>
      </c>
      <c r="D2" s="33" t="s">
        <v>331</v>
      </c>
      <c r="E2" s="33" t="s">
        <v>332</v>
      </c>
      <c r="F2" s="33" t="s">
        <v>333</v>
      </c>
      <c r="G2" s="33" t="s">
        <v>334</v>
      </c>
      <c r="H2" s="33" t="s">
        <v>335</v>
      </c>
      <c r="I2" s="33" t="s">
        <v>336</v>
      </c>
      <c r="J2" s="33" t="s">
        <v>337</v>
      </c>
      <c r="K2" s="33" t="s">
        <v>338</v>
      </c>
      <c r="L2" s="33" t="s">
        <v>339</v>
      </c>
      <c r="M2" s="33" t="s">
        <v>340</v>
      </c>
      <c r="N2" s="33" t="s">
        <v>341</v>
      </c>
    </row>
    <row r="3" spans="1:14" x14ac:dyDescent="0.25">
      <c r="A3" s="33" t="s">
        <v>243</v>
      </c>
      <c r="B3" s="33">
        <v>24</v>
      </c>
      <c r="C3" s="33">
        <v>2</v>
      </c>
      <c r="D3" s="33">
        <v>0</v>
      </c>
      <c r="E3" s="33">
        <v>22</v>
      </c>
      <c r="F3" s="33">
        <v>0</v>
      </c>
      <c r="G3" s="33">
        <v>0</v>
      </c>
      <c r="H3" s="33">
        <v>0</v>
      </c>
      <c r="I3" s="33">
        <v>0</v>
      </c>
      <c r="J3" s="33">
        <v>0</v>
      </c>
      <c r="K3" s="33">
        <v>0</v>
      </c>
      <c r="L3" s="33">
        <v>0</v>
      </c>
      <c r="M3" s="33">
        <v>0</v>
      </c>
      <c r="N3" s="33">
        <v>0</v>
      </c>
    </row>
    <row r="4" spans="1:14" x14ac:dyDescent="0.25">
      <c r="A4" s="33" t="s">
        <v>245</v>
      </c>
      <c r="B4" s="33">
        <v>24</v>
      </c>
      <c r="C4" s="33">
        <v>2</v>
      </c>
      <c r="D4" s="33">
        <v>0</v>
      </c>
      <c r="E4" s="33">
        <v>22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</row>
    <row r="5" spans="1:14" x14ac:dyDescent="0.25">
      <c r="A5" s="33" t="s">
        <v>242</v>
      </c>
      <c r="B5" s="33">
        <v>56</v>
      </c>
      <c r="C5" s="33">
        <v>36</v>
      </c>
      <c r="D5" s="33">
        <v>18</v>
      </c>
      <c r="E5" s="33">
        <v>2</v>
      </c>
      <c r="F5" s="33">
        <v>0</v>
      </c>
      <c r="G5" s="33">
        <v>0</v>
      </c>
      <c r="H5" s="33">
        <v>0</v>
      </c>
      <c r="I5" s="33">
        <v>0</v>
      </c>
      <c r="J5" s="33">
        <v>74</v>
      </c>
      <c r="K5" s="33">
        <v>0</v>
      </c>
      <c r="L5" s="33">
        <v>0</v>
      </c>
      <c r="M5" s="33">
        <v>0</v>
      </c>
      <c r="N5" s="33">
        <v>0</v>
      </c>
    </row>
    <row r="6" spans="1:14" x14ac:dyDescent="0.25">
      <c r="A6" s="33" t="s">
        <v>241</v>
      </c>
      <c r="B6" s="33">
        <v>56</v>
      </c>
      <c r="C6" s="33">
        <v>36</v>
      </c>
      <c r="D6" s="33">
        <v>18</v>
      </c>
      <c r="E6" s="33">
        <v>2</v>
      </c>
      <c r="F6" s="33">
        <v>0</v>
      </c>
      <c r="G6" s="33">
        <v>0</v>
      </c>
      <c r="H6" s="33">
        <v>0</v>
      </c>
      <c r="I6" s="33">
        <v>0</v>
      </c>
      <c r="J6" s="33">
        <v>74</v>
      </c>
      <c r="K6" s="33">
        <v>0</v>
      </c>
      <c r="L6" s="33">
        <v>0</v>
      </c>
      <c r="M6" s="33">
        <v>0</v>
      </c>
      <c r="N6" s="33">
        <v>0</v>
      </c>
    </row>
    <row r="7" spans="1:14" x14ac:dyDescent="0.25">
      <c r="A7" s="33" t="s">
        <v>279</v>
      </c>
      <c r="B7" s="33">
        <v>48</v>
      </c>
      <c r="C7" s="33">
        <v>10</v>
      </c>
      <c r="D7" s="33">
        <v>0</v>
      </c>
      <c r="E7" s="33">
        <v>32</v>
      </c>
      <c r="F7" s="33">
        <v>6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</row>
    <row r="8" spans="1:14" x14ac:dyDescent="0.25">
      <c r="A8" s="33" t="s">
        <v>280</v>
      </c>
      <c r="B8" s="33">
        <v>48</v>
      </c>
      <c r="C8" s="33">
        <v>10</v>
      </c>
      <c r="D8" s="33">
        <v>0</v>
      </c>
      <c r="E8" s="33">
        <v>32</v>
      </c>
      <c r="F8" s="33">
        <v>6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</row>
    <row r="9" spans="1:14" x14ac:dyDescent="0.25">
      <c r="A9" s="33" t="s">
        <v>281</v>
      </c>
      <c r="B9" s="33">
        <v>204</v>
      </c>
      <c r="C9" s="33">
        <v>76</v>
      </c>
      <c r="D9" s="33">
        <v>0</v>
      </c>
      <c r="E9" s="33">
        <v>98</v>
      </c>
      <c r="F9" s="33">
        <v>15</v>
      </c>
      <c r="G9" s="33">
        <v>0</v>
      </c>
      <c r="H9" s="33">
        <v>0</v>
      </c>
      <c r="I9" s="33">
        <v>15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</row>
    <row r="10" spans="1:14" x14ac:dyDescent="0.25">
      <c r="A10" s="33" t="s">
        <v>282</v>
      </c>
      <c r="B10" s="33">
        <v>204</v>
      </c>
      <c r="C10" s="33">
        <v>76</v>
      </c>
      <c r="D10" s="33">
        <v>1</v>
      </c>
      <c r="E10" s="33">
        <v>98</v>
      </c>
      <c r="F10" s="33">
        <v>15</v>
      </c>
      <c r="G10" s="33">
        <v>0</v>
      </c>
      <c r="H10" s="33">
        <v>0</v>
      </c>
      <c r="I10" s="33">
        <v>14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</row>
    <row r="11" spans="1:14" x14ac:dyDescent="0.25">
      <c r="A11" s="33" t="s">
        <v>235</v>
      </c>
      <c r="B11" s="33">
        <v>24</v>
      </c>
      <c r="C11" s="33">
        <v>20</v>
      </c>
      <c r="D11" s="33">
        <v>0</v>
      </c>
      <c r="E11" s="33">
        <v>4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</row>
    <row r="12" spans="1:14" x14ac:dyDescent="0.25">
      <c r="A12" s="33" t="s">
        <v>238</v>
      </c>
      <c r="B12" s="33">
        <v>24</v>
      </c>
      <c r="C12" s="33">
        <v>20</v>
      </c>
      <c r="D12" s="33">
        <v>0</v>
      </c>
      <c r="E12" s="33">
        <v>4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</row>
    <row r="13" spans="1:14" x14ac:dyDescent="0.25">
      <c r="A13" s="33" t="s">
        <v>233</v>
      </c>
      <c r="B13" s="33">
        <v>37</v>
      </c>
      <c r="C13" s="33">
        <v>33</v>
      </c>
      <c r="D13" s="33">
        <v>0</v>
      </c>
      <c r="E13" s="33">
        <v>4</v>
      </c>
      <c r="F13" s="33">
        <v>0</v>
      </c>
      <c r="G13" s="33">
        <v>0</v>
      </c>
      <c r="H13" s="33">
        <v>0</v>
      </c>
      <c r="I13" s="33">
        <v>0</v>
      </c>
      <c r="J13" s="33">
        <v>75</v>
      </c>
      <c r="K13" s="33">
        <v>0</v>
      </c>
      <c r="L13" s="33">
        <v>0</v>
      </c>
      <c r="M13" s="33">
        <v>0</v>
      </c>
      <c r="N13" s="33">
        <v>0</v>
      </c>
    </row>
    <row r="14" spans="1:14" x14ac:dyDescent="0.25">
      <c r="A14" s="33" t="s">
        <v>229</v>
      </c>
      <c r="B14" s="33">
        <v>37</v>
      </c>
      <c r="C14" s="33">
        <v>33</v>
      </c>
      <c r="D14" s="33">
        <v>0</v>
      </c>
      <c r="E14" s="33">
        <v>4</v>
      </c>
      <c r="F14" s="33">
        <v>0</v>
      </c>
      <c r="G14" s="33">
        <v>0</v>
      </c>
      <c r="H14" s="33">
        <v>0</v>
      </c>
      <c r="I14" s="33">
        <v>0</v>
      </c>
      <c r="J14" s="33">
        <v>75</v>
      </c>
      <c r="K14" s="33">
        <v>0</v>
      </c>
      <c r="L14" s="33">
        <v>0</v>
      </c>
      <c r="M14" s="33">
        <v>0</v>
      </c>
      <c r="N14" s="33">
        <v>0</v>
      </c>
    </row>
    <row r="15" spans="1:14" x14ac:dyDescent="0.25">
      <c r="A15" s="33" t="s">
        <v>291</v>
      </c>
      <c r="B15" s="33">
        <v>144</v>
      </c>
      <c r="C15" s="33">
        <v>82</v>
      </c>
      <c r="D15" s="33">
        <v>0</v>
      </c>
      <c r="E15" s="33">
        <v>17</v>
      </c>
      <c r="F15" s="33">
        <v>45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</row>
    <row r="16" spans="1:14" x14ac:dyDescent="0.25">
      <c r="A16" s="33" t="s">
        <v>292</v>
      </c>
      <c r="B16" s="33">
        <v>144</v>
      </c>
      <c r="C16" s="33">
        <v>83</v>
      </c>
      <c r="D16" s="33">
        <v>0</v>
      </c>
      <c r="E16" s="33">
        <v>16</v>
      </c>
      <c r="F16" s="33">
        <v>45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</row>
    <row r="17" spans="1:14" x14ac:dyDescent="0.25">
      <c r="A17" s="33" t="s">
        <v>293</v>
      </c>
      <c r="B17" s="33">
        <v>132</v>
      </c>
      <c r="C17" s="33">
        <v>63</v>
      </c>
      <c r="D17" s="33">
        <v>0</v>
      </c>
      <c r="E17" s="33">
        <v>19</v>
      </c>
      <c r="F17" s="33">
        <v>50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</row>
    <row r="18" spans="1:14" x14ac:dyDescent="0.25">
      <c r="A18" s="33" t="s">
        <v>294</v>
      </c>
      <c r="B18" s="33">
        <v>144</v>
      </c>
      <c r="C18" s="33">
        <v>53</v>
      </c>
      <c r="D18" s="33">
        <v>66</v>
      </c>
      <c r="E18" s="33">
        <v>0</v>
      </c>
      <c r="F18" s="33">
        <v>25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</row>
    <row r="19" spans="1:14" x14ac:dyDescent="0.25">
      <c r="A19" s="33" t="s">
        <v>295</v>
      </c>
      <c r="B19" s="33">
        <v>143</v>
      </c>
      <c r="C19" s="33">
        <v>82</v>
      </c>
      <c r="D19" s="33">
        <v>0</v>
      </c>
      <c r="E19" s="33">
        <v>16</v>
      </c>
      <c r="F19" s="33">
        <v>45</v>
      </c>
      <c r="G19" s="33">
        <v>0</v>
      </c>
      <c r="H19" s="33">
        <v>0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</row>
    <row r="20" spans="1:14" x14ac:dyDescent="0.25">
      <c r="A20" s="33" t="s">
        <v>296</v>
      </c>
      <c r="B20" s="33">
        <v>144</v>
      </c>
      <c r="C20" s="33">
        <v>83</v>
      </c>
      <c r="D20" s="33">
        <v>0</v>
      </c>
      <c r="E20" s="33">
        <v>16</v>
      </c>
      <c r="F20" s="33">
        <v>45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</row>
    <row r="21" spans="1:14" x14ac:dyDescent="0.25">
      <c r="A21" s="33" t="s">
        <v>297</v>
      </c>
      <c r="B21" s="33">
        <v>132</v>
      </c>
      <c r="C21" s="33">
        <v>63</v>
      </c>
      <c r="D21" s="33">
        <v>0</v>
      </c>
      <c r="E21" s="33">
        <v>20</v>
      </c>
      <c r="F21" s="33">
        <v>49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</row>
    <row r="22" spans="1:14" x14ac:dyDescent="0.25">
      <c r="A22" s="33" t="s">
        <v>298</v>
      </c>
      <c r="B22" s="33">
        <v>144</v>
      </c>
      <c r="C22" s="33">
        <v>53</v>
      </c>
      <c r="D22" s="33">
        <v>66</v>
      </c>
      <c r="E22" s="33">
        <v>0</v>
      </c>
      <c r="F22" s="33">
        <v>25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</row>
    <row r="23" spans="1:14" x14ac:dyDescent="0.25">
      <c r="A23" s="33" t="s">
        <v>299</v>
      </c>
      <c r="B23" s="33">
        <v>120</v>
      </c>
      <c r="C23" s="33">
        <v>90</v>
      </c>
      <c r="D23" s="33">
        <v>0</v>
      </c>
      <c r="E23" s="33">
        <v>12</v>
      </c>
      <c r="F23" s="33">
        <v>16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2</v>
      </c>
      <c r="N23" s="33">
        <v>0</v>
      </c>
    </row>
    <row r="24" spans="1:14" x14ac:dyDescent="0.25">
      <c r="A24" s="33" t="s">
        <v>300</v>
      </c>
      <c r="B24" s="33">
        <v>120</v>
      </c>
      <c r="C24" s="33">
        <v>89</v>
      </c>
      <c r="D24" s="33">
        <v>0</v>
      </c>
      <c r="E24" s="33">
        <v>13</v>
      </c>
      <c r="F24" s="33">
        <v>16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2</v>
      </c>
      <c r="N24" s="33">
        <v>0</v>
      </c>
    </row>
    <row r="25" spans="1:14" x14ac:dyDescent="0.25">
      <c r="A25" s="33" t="s">
        <v>301</v>
      </c>
      <c r="B25" s="33">
        <v>352</v>
      </c>
      <c r="C25" s="33">
        <v>147</v>
      </c>
      <c r="D25" s="33">
        <v>147</v>
      </c>
      <c r="E25" s="33">
        <v>6</v>
      </c>
      <c r="F25" s="33">
        <v>52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</row>
    <row r="26" spans="1:14" x14ac:dyDescent="0.25">
      <c r="A26" s="33" t="s">
        <v>302</v>
      </c>
      <c r="B26" s="33">
        <v>352</v>
      </c>
      <c r="C26" s="33">
        <v>148</v>
      </c>
      <c r="D26" s="33">
        <v>147</v>
      </c>
      <c r="E26" s="33">
        <v>5</v>
      </c>
      <c r="F26" s="33">
        <v>52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</row>
    <row r="27" spans="1:14" x14ac:dyDescent="0.25">
      <c r="A27" s="33" t="s">
        <v>247</v>
      </c>
      <c r="B27" s="33">
        <v>132</v>
      </c>
      <c r="C27" s="33">
        <v>106</v>
      </c>
      <c r="D27" s="33">
        <v>0</v>
      </c>
      <c r="E27" s="33">
        <v>14</v>
      </c>
      <c r="F27" s="33">
        <v>12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</row>
    <row r="28" spans="1:14" x14ac:dyDescent="0.25">
      <c r="A28" s="33" t="s">
        <v>248</v>
      </c>
      <c r="B28" s="33">
        <v>132</v>
      </c>
      <c r="C28" s="33">
        <v>107</v>
      </c>
      <c r="D28" s="33">
        <v>0</v>
      </c>
      <c r="E28" s="33">
        <v>11</v>
      </c>
      <c r="F28" s="33">
        <v>12</v>
      </c>
      <c r="G28" s="33">
        <v>0</v>
      </c>
      <c r="H28" s="33">
        <v>0</v>
      </c>
      <c r="I28" s="33">
        <v>0</v>
      </c>
      <c r="J28" s="33">
        <v>0</v>
      </c>
      <c r="K28" s="33">
        <v>2</v>
      </c>
      <c r="L28" s="33">
        <v>0</v>
      </c>
      <c r="M28" s="33">
        <v>0</v>
      </c>
      <c r="N28" s="33">
        <v>0</v>
      </c>
    </row>
    <row r="29" spans="1:14" x14ac:dyDescent="0.25">
      <c r="A29" s="33" t="s">
        <v>249</v>
      </c>
      <c r="B29" s="33">
        <v>120</v>
      </c>
      <c r="C29" s="33">
        <v>68</v>
      </c>
      <c r="D29" s="33">
        <v>1</v>
      </c>
      <c r="E29" s="33">
        <v>7</v>
      </c>
      <c r="F29" s="33">
        <v>44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</row>
    <row r="30" spans="1:14" x14ac:dyDescent="0.25">
      <c r="A30" s="33" t="s">
        <v>250</v>
      </c>
      <c r="B30" s="33">
        <v>120</v>
      </c>
      <c r="C30" s="33">
        <v>73</v>
      </c>
      <c r="D30" s="33">
        <v>0</v>
      </c>
      <c r="E30" s="33">
        <v>4</v>
      </c>
      <c r="F30" s="33">
        <v>43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</row>
    <row r="31" spans="1:14" x14ac:dyDescent="0.25">
      <c r="A31" s="33" t="s">
        <v>251</v>
      </c>
      <c r="B31" s="33">
        <v>304</v>
      </c>
      <c r="C31" s="33">
        <v>170</v>
      </c>
      <c r="D31" s="33">
        <v>67</v>
      </c>
      <c r="E31" s="33">
        <v>1</v>
      </c>
      <c r="F31" s="33">
        <v>66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</row>
    <row r="32" spans="1:14" x14ac:dyDescent="0.25">
      <c r="A32" s="33" t="s">
        <v>252</v>
      </c>
      <c r="B32" s="33">
        <v>320</v>
      </c>
      <c r="C32" s="33">
        <v>63</v>
      </c>
      <c r="D32" s="33">
        <v>238</v>
      </c>
      <c r="E32" s="33">
        <v>2</v>
      </c>
      <c r="F32" s="33">
        <v>17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</row>
    <row r="33" spans="1:14" x14ac:dyDescent="0.25">
      <c r="A33" s="33" t="s">
        <v>253</v>
      </c>
      <c r="B33" s="33">
        <v>132</v>
      </c>
      <c r="C33" s="33">
        <v>69</v>
      </c>
      <c r="D33" s="33">
        <v>3</v>
      </c>
      <c r="E33" s="33">
        <v>18</v>
      </c>
      <c r="F33" s="33">
        <v>42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</row>
    <row r="34" spans="1:14" x14ac:dyDescent="0.25">
      <c r="A34" s="33" t="s">
        <v>254</v>
      </c>
      <c r="B34" s="33">
        <v>132</v>
      </c>
      <c r="C34" s="33">
        <v>73</v>
      </c>
      <c r="D34" s="33">
        <v>1</v>
      </c>
      <c r="E34" s="33">
        <v>16</v>
      </c>
      <c r="F34" s="33">
        <v>42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</row>
    <row r="35" spans="1:14" x14ac:dyDescent="0.25">
      <c r="A35" s="33" t="s">
        <v>255</v>
      </c>
      <c r="B35" s="33">
        <v>304</v>
      </c>
      <c r="C35" s="33">
        <v>170</v>
      </c>
      <c r="D35" s="33">
        <v>63</v>
      </c>
      <c r="E35" s="33">
        <v>5</v>
      </c>
      <c r="F35" s="33">
        <v>64</v>
      </c>
      <c r="G35" s="33">
        <v>2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</row>
    <row r="36" spans="1:14" x14ac:dyDescent="0.25">
      <c r="A36" s="33" t="s">
        <v>256</v>
      </c>
      <c r="B36" s="33">
        <v>319</v>
      </c>
      <c r="C36" s="33">
        <v>63</v>
      </c>
      <c r="D36" s="33">
        <v>237</v>
      </c>
      <c r="E36" s="33">
        <v>2</v>
      </c>
      <c r="F36" s="33">
        <v>17</v>
      </c>
      <c r="G36" s="33">
        <v>0</v>
      </c>
      <c r="H36" s="33">
        <v>0</v>
      </c>
      <c r="I36" s="33">
        <v>0</v>
      </c>
      <c r="J36" s="33">
        <v>1</v>
      </c>
      <c r="K36" s="33">
        <v>0</v>
      </c>
      <c r="L36" s="33">
        <v>0</v>
      </c>
      <c r="M36" s="33">
        <v>0</v>
      </c>
      <c r="N36" s="33">
        <v>0</v>
      </c>
    </row>
    <row r="37" spans="1:14" x14ac:dyDescent="0.25">
      <c r="A37" s="33" t="s">
        <v>327</v>
      </c>
      <c r="B37" s="33">
        <v>48</v>
      </c>
      <c r="C37" s="33">
        <v>12</v>
      </c>
      <c r="D37" s="33">
        <v>0</v>
      </c>
      <c r="E37" s="33">
        <v>30</v>
      </c>
      <c r="F37" s="33">
        <v>6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</row>
    <row r="38" spans="1:14" x14ac:dyDescent="0.25">
      <c r="A38" s="33" t="s">
        <v>328</v>
      </c>
      <c r="B38" s="33">
        <v>48</v>
      </c>
      <c r="C38" s="33">
        <v>11</v>
      </c>
      <c r="D38" s="33">
        <v>0</v>
      </c>
      <c r="E38" s="33">
        <v>31</v>
      </c>
      <c r="F38" s="33">
        <v>6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</row>
    <row r="39" spans="1:14" x14ac:dyDescent="0.25">
      <c r="A39" s="33" t="s">
        <v>342</v>
      </c>
      <c r="B39" s="33">
        <v>256</v>
      </c>
      <c r="C39" s="33">
        <v>128</v>
      </c>
      <c r="D39" s="33">
        <v>123</v>
      </c>
      <c r="E39" s="33">
        <v>0</v>
      </c>
      <c r="F39" s="33">
        <v>5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</row>
    <row r="40" spans="1:14" x14ac:dyDescent="0.25">
      <c r="A40" s="33" t="s">
        <v>343</v>
      </c>
      <c r="B40" s="33">
        <v>256</v>
      </c>
      <c r="C40" s="33">
        <v>128</v>
      </c>
      <c r="D40" s="33">
        <v>123</v>
      </c>
      <c r="E40" s="33">
        <v>0</v>
      </c>
      <c r="F40" s="33">
        <v>5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</row>
    <row r="41" spans="1:14" x14ac:dyDescent="0.25">
      <c r="A41" s="33" t="s">
        <v>283</v>
      </c>
      <c r="B41" s="33">
        <v>192</v>
      </c>
      <c r="C41" s="33">
        <v>148</v>
      </c>
      <c r="D41" s="33">
        <v>0</v>
      </c>
      <c r="E41" s="33">
        <v>39</v>
      </c>
      <c r="F41" s="33">
        <v>5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</row>
    <row r="42" spans="1:14" x14ac:dyDescent="0.25">
      <c r="A42" s="33" t="s">
        <v>284</v>
      </c>
      <c r="B42" s="33">
        <v>192</v>
      </c>
      <c r="C42" s="33">
        <v>27</v>
      </c>
      <c r="D42" s="33">
        <v>0</v>
      </c>
      <c r="E42" s="33">
        <v>160</v>
      </c>
      <c r="F42" s="33">
        <v>5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</row>
    <row r="43" spans="1:14" x14ac:dyDescent="0.25">
      <c r="A43" s="33" t="s">
        <v>285</v>
      </c>
      <c r="B43" s="33">
        <v>264</v>
      </c>
      <c r="C43" s="33">
        <v>26</v>
      </c>
      <c r="D43" s="33">
        <v>43</v>
      </c>
      <c r="E43" s="33">
        <v>190</v>
      </c>
      <c r="F43" s="33">
        <v>5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</row>
    <row r="44" spans="1:14" x14ac:dyDescent="0.25">
      <c r="A44" s="33" t="s">
        <v>286</v>
      </c>
      <c r="B44" s="33">
        <v>192</v>
      </c>
      <c r="C44" s="33">
        <v>149</v>
      </c>
      <c r="D44" s="33">
        <v>0</v>
      </c>
      <c r="E44" s="33">
        <v>38</v>
      </c>
      <c r="F44" s="33">
        <v>5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</row>
    <row r="45" spans="1:14" x14ac:dyDescent="0.25">
      <c r="A45" s="33" t="s">
        <v>287</v>
      </c>
      <c r="B45" s="33">
        <v>192</v>
      </c>
      <c r="C45" s="33">
        <v>27</v>
      </c>
      <c r="D45" s="33">
        <v>0</v>
      </c>
      <c r="E45" s="33">
        <v>160</v>
      </c>
      <c r="F45" s="33">
        <v>5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</row>
    <row r="46" spans="1:14" x14ac:dyDescent="0.25">
      <c r="A46" s="33" t="s">
        <v>288</v>
      </c>
      <c r="B46" s="33">
        <v>264</v>
      </c>
      <c r="C46" s="33">
        <v>26</v>
      </c>
      <c r="D46" s="33">
        <v>43</v>
      </c>
      <c r="E46" s="33">
        <v>190</v>
      </c>
      <c r="F46" s="33">
        <v>5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</row>
    <row r="47" spans="1:14" x14ac:dyDescent="0.25">
      <c r="A47" s="33" t="s">
        <v>303</v>
      </c>
      <c r="B47" s="33">
        <v>240</v>
      </c>
      <c r="C47" s="33">
        <v>107</v>
      </c>
      <c r="D47" s="33">
        <v>0</v>
      </c>
      <c r="E47" s="33">
        <v>111</v>
      </c>
      <c r="F47" s="33">
        <v>22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</row>
    <row r="48" spans="1:14" x14ac:dyDescent="0.25">
      <c r="A48" s="33" t="s">
        <v>304</v>
      </c>
      <c r="B48" s="33">
        <v>264</v>
      </c>
      <c r="C48" s="33">
        <v>162</v>
      </c>
      <c r="D48" s="33">
        <v>0</v>
      </c>
      <c r="E48" s="33">
        <v>80</v>
      </c>
      <c r="F48" s="33">
        <v>22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</row>
    <row r="49" spans="1:14" x14ac:dyDescent="0.25">
      <c r="A49" s="33" t="s">
        <v>305</v>
      </c>
      <c r="B49" s="33">
        <v>168</v>
      </c>
      <c r="C49" s="33">
        <v>80</v>
      </c>
      <c r="D49" s="33">
        <v>0</v>
      </c>
      <c r="E49" s="33">
        <v>66</v>
      </c>
      <c r="F49" s="33">
        <v>22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</row>
    <row r="50" spans="1:14" x14ac:dyDescent="0.25">
      <c r="A50" s="33" t="s">
        <v>306</v>
      </c>
      <c r="B50" s="33">
        <v>192</v>
      </c>
      <c r="C50" s="33">
        <v>83</v>
      </c>
      <c r="D50" s="33">
        <v>0</v>
      </c>
      <c r="E50" s="33">
        <v>87</v>
      </c>
      <c r="F50" s="33">
        <v>22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</row>
    <row r="51" spans="1:14" x14ac:dyDescent="0.25">
      <c r="A51" s="33" t="s">
        <v>307</v>
      </c>
      <c r="B51" s="33">
        <v>240</v>
      </c>
      <c r="C51" s="33">
        <v>118</v>
      </c>
      <c r="D51" s="33">
        <v>0</v>
      </c>
      <c r="E51" s="33">
        <v>102</v>
      </c>
      <c r="F51" s="33">
        <v>20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</row>
    <row r="52" spans="1:14" x14ac:dyDescent="0.25">
      <c r="A52" s="33" t="s">
        <v>308</v>
      </c>
      <c r="B52" s="33">
        <v>336</v>
      </c>
      <c r="C52" s="33">
        <v>214</v>
      </c>
      <c r="D52" s="33">
        <v>0</v>
      </c>
      <c r="E52" s="33">
        <v>97</v>
      </c>
      <c r="F52" s="33">
        <v>25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</row>
    <row r="53" spans="1:14" x14ac:dyDescent="0.25">
      <c r="A53" s="33" t="s">
        <v>309</v>
      </c>
      <c r="B53" s="33">
        <v>279</v>
      </c>
      <c r="C53" s="33">
        <v>207</v>
      </c>
      <c r="D53" s="33">
        <v>7</v>
      </c>
      <c r="E53" s="33">
        <v>40</v>
      </c>
      <c r="F53" s="33">
        <v>25</v>
      </c>
      <c r="G53" s="33">
        <v>0</v>
      </c>
      <c r="H53" s="33">
        <v>0</v>
      </c>
      <c r="I53" s="33">
        <v>0</v>
      </c>
      <c r="J53" s="33">
        <v>1</v>
      </c>
      <c r="K53" s="33">
        <v>0</v>
      </c>
      <c r="L53" s="33">
        <v>0</v>
      </c>
      <c r="M53" s="33">
        <v>0</v>
      </c>
      <c r="N53" s="33">
        <v>0</v>
      </c>
    </row>
    <row r="54" spans="1:14" x14ac:dyDescent="0.25">
      <c r="A54" s="33" t="s">
        <v>310</v>
      </c>
      <c r="B54" s="33">
        <v>240</v>
      </c>
      <c r="C54" s="33">
        <v>107</v>
      </c>
      <c r="D54" s="33">
        <v>0</v>
      </c>
      <c r="E54" s="33">
        <v>111</v>
      </c>
      <c r="F54" s="33">
        <v>22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</row>
    <row r="55" spans="1:14" x14ac:dyDescent="0.25">
      <c r="A55" s="33" t="s">
        <v>311</v>
      </c>
      <c r="B55" s="33">
        <v>264</v>
      </c>
      <c r="C55" s="33">
        <v>162</v>
      </c>
      <c r="D55" s="33">
        <v>0</v>
      </c>
      <c r="E55" s="33">
        <v>80</v>
      </c>
      <c r="F55" s="33">
        <v>22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</row>
    <row r="56" spans="1:14" x14ac:dyDescent="0.25">
      <c r="A56" s="33" t="s">
        <v>312</v>
      </c>
      <c r="B56" s="33">
        <v>168</v>
      </c>
      <c r="C56" s="33">
        <v>80</v>
      </c>
      <c r="D56" s="33">
        <v>0</v>
      </c>
      <c r="E56" s="33">
        <v>66</v>
      </c>
      <c r="F56" s="33">
        <v>22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</row>
    <row r="57" spans="1:14" x14ac:dyDescent="0.25">
      <c r="A57" s="33" t="s">
        <v>313</v>
      </c>
      <c r="B57" s="33">
        <v>192</v>
      </c>
      <c r="C57" s="33">
        <v>82</v>
      </c>
      <c r="D57" s="33">
        <v>0</v>
      </c>
      <c r="E57" s="33">
        <v>88</v>
      </c>
      <c r="F57" s="33">
        <v>22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</row>
    <row r="58" spans="1:14" x14ac:dyDescent="0.25">
      <c r="A58" s="33" t="s">
        <v>314</v>
      </c>
      <c r="B58" s="33">
        <v>240</v>
      </c>
      <c r="C58" s="33">
        <v>118</v>
      </c>
      <c r="D58" s="33">
        <v>0</v>
      </c>
      <c r="E58" s="33">
        <v>103</v>
      </c>
      <c r="F58" s="33">
        <v>19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</row>
    <row r="59" spans="1:14" x14ac:dyDescent="0.25">
      <c r="A59" s="33" t="s">
        <v>315</v>
      </c>
      <c r="B59" s="33">
        <v>336</v>
      </c>
      <c r="C59" s="33">
        <v>214</v>
      </c>
      <c r="D59" s="33">
        <v>0</v>
      </c>
      <c r="E59" s="33">
        <v>97</v>
      </c>
      <c r="F59" s="33">
        <v>25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</row>
    <row r="60" spans="1:14" x14ac:dyDescent="0.25">
      <c r="A60" s="33" t="s">
        <v>316</v>
      </c>
      <c r="B60" s="33">
        <v>280</v>
      </c>
      <c r="C60" s="33">
        <v>207</v>
      </c>
      <c r="D60" s="33">
        <v>3</v>
      </c>
      <c r="E60" s="33">
        <v>45</v>
      </c>
      <c r="F60" s="33">
        <v>25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</row>
    <row r="61" spans="1:14" x14ac:dyDescent="0.25">
      <c r="A61" s="33" t="s">
        <v>317</v>
      </c>
      <c r="B61" s="33">
        <v>192</v>
      </c>
      <c r="C61" s="33">
        <v>131</v>
      </c>
      <c r="D61" s="33">
        <v>0</v>
      </c>
      <c r="E61" s="33">
        <v>34</v>
      </c>
      <c r="F61" s="33">
        <v>27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</row>
    <row r="62" spans="1:14" x14ac:dyDescent="0.25">
      <c r="A62" s="33" t="s">
        <v>318</v>
      </c>
      <c r="B62" s="33">
        <v>240</v>
      </c>
      <c r="C62" s="33">
        <v>200</v>
      </c>
      <c r="D62" s="33">
        <v>0</v>
      </c>
      <c r="E62" s="33">
        <v>16</v>
      </c>
      <c r="F62" s="33">
        <v>22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2</v>
      </c>
      <c r="M62" s="33">
        <v>0</v>
      </c>
      <c r="N62" s="33">
        <v>0</v>
      </c>
    </row>
    <row r="63" spans="1:14" x14ac:dyDescent="0.25">
      <c r="A63" s="33" t="s">
        <v>319</v>
      </c>
      <c r="B63" s="33">
        <v>312</v>
      </c>
      <c r="C63" s="33">
        <v>224</v>
      </c>
      <c r="D63" s="33">
        <v>73</v>
      </c>
      <c r="E63" s="33">
        <v>0</v>
      </c>
      <c r="F63" s="33">
        <v>15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</row>
    <row r="64" spans="1:14" x14ac:dyDescent="0.25">
      <c r="A64" s="33" t="s">
        <v>320</v>
      </c>
      <c r="B64" s="33">
        <v>191</v>
      </c>
      <c r="C64" s="33">
        <v>130</v>
      </c>
      <c r="D64" s="33">
        <v>0</v>
      </c>
      <c r="E64" s="33">
        <v>33</v>
      </c>
      <c r="F64" s="33">
        <v>27</v>
      </c>
      <c r="G64" s="33">
        <v>1</v>
      </c>
      <c r="H64" s="33">
        <v>0</v>
      </c>
      <c r="I64" s="33">
        <v>0</v>
      </c>
      <c r="J64" s="33">
        <v>1</v>
      </c>
      <c r="K64" s="33">
        <v>0</v>
      </c>
      <c r="L64" s="33">
        <v>0</v>
      </c>
      <c r="M64" s="33">
        <v>0</v>
      </c>
      <c r="N64" s="33">
        <v>0</v>
      </c>
    </row>
    <row r="65" spans="1:14" x14ac:dyDescent="0.25">
      <c r="A65" s="33" t="s">
        <v>321</v>
      </c>
      <c r="B65" s="33">
        <v>239</v>
      </c>
      <c r="C65" s="33">
        <v>200</v>
      </c>
      <c r="D65" s="33">
        <v>0</v>
      </c>
      <c r="E65" s="33">
        <v>15</v>
      </c>
      <c r="F65" s="33">
        <v>22</v>
      </c>
      <c r="G65" s="33">
        <v>0</v>
      </c>
      <c r="H65" s="33">
        <v>0</v>
      </c>
      <c r="I65" s="33">
        <v>0</v>
      </c>
      <c r="J65" s="33">
        <v>1</v>
      </c>
      <c r="K65" s="33">
        <v>0</v>
      </c>
      <c r="L65" s="33">
        <v>2</v>
      </c>
      <c r="M65" s="33">
        <v>0</v>
      </c>
      <c r="N65" s="33">
        <v>0</v>
      </c>
    </row>
    <row r="66" spans="1:14" x14ac:dyDescent="0.25">
      <c r="A66" s="33" t="s">
        <v>322</v>
      </c>
      <c r="B66" s="33">
        <v>312</v>
      </c>
      <c r="C66" s="33">
        <v>223</v>
      </c>
      <c r="D66" s="33">
        <v>73</v>
      </c>
      <c r="E66" s="33">
        <v>1</v>
      </c>
      <c r="F66" s="33">
        <v>15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</row>
    <row r="67" spans="1:14" x14ac:dyDescent="0.25">
      <c r="A67" s="33" t="s">
        <v>257</v>
      </c>
      <c r="B67" s="33">
        <v>184</v>
      </c>
      <c r="C67" s="33">
        <v>94</v>
      </c>
      <c r="D67" s="33">
        <v>0</v>
      </c>
      <c r="E67" s="33">
        <v>74</v>
      </c>
      <c r="F67" s="33">
        <v>14</v>
      </c>
      <c r="G67" s="33">
        <v>0</v>
      </c>
      <c r="H67" s="33">
        <v>0</v>
      </c>
      <c r="I67" s="33">
        <v>0</v>
      </c>
      <c r="J67" s="33">
        <v>0</v>
      </c>
      <c r="K67" s="33">
        <v>2</v>
      </c>
      <c r="L67" s="33">
        <v>0</v>
      </c>
      <c r="M67" s="33">
        <v>0</v>
      </c>
      <c r="N67" s="33">
        <v>0</v>
      </c>
    </row>
    <row r="68" spans="1:14" x14ac:dyDescent="0.25">
      <c r="A68" s="33" t="s">
        <v>258</v>
      </c>
      <c r="B68" s="33">
        <v>184</v>
      </c>
      <c r="C68" s="33">
        <v>94</v>
      </c>
      <c r="D68" s="33">
        <v>1</v>
      </c>
      <c r="E68" s="33">
        <v>74</v>
      </c>
      <c r="F68" s="33">
        <v>13</v>
      </c>
      <c r="G68" s="33">
        <v>0</v>
      </c>
      <c r="H68" s="33">
        <v>0</v>
      </c>
      <c r="I68" s="33">
        <v>2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</row>
    <row r="69" spans="1:14" x14ac:dyDescent="0.25">
      <c r="A69" s="33" t="s">
        <v>259</v>
      </c>
      <c r="B69" s="33">
        <v>336</v>
      </c>
      <c r="C69" s="33">
        <v>170</v>
      </c>
      <c r="D69" s="33">
        <v>0</v>
      </c>
      <c r="E69" s="33">
        <v>150</v>
      </c>
      <c r="F69" s="33">
        <v>16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</row>
    <row r="70" spans="1:14" x14ac:dyDescent="0.25">
      <c r="A70" s="33" t="s">
        <v>260</v>
      </c>
      <c r="B70" s="33">
        <v>240</v>
      </c>
      <c r="C70" s="33">
        <v>118</v>
      </c>
      <c r="D70" s="33">
        <v>33</v>
      </c>
      <c r="E70" s="33">
        <v>74</v>
      </c>
      <c r="F70" s="33">
        <v>14</v>
      </c>
      <c r="G70" s="33">
        <v>1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</row>
    <row r="71" spans="1:14" x14ac:dyDescent="0.25">
      <c r="A71" s="33" t="s">
        <v>261</v>
      </c>
      <c r="B71" s="33">
        <v>312</v>
      </c>
      <c r="C71" s="33">
        <v>278</v>
      </c>
      <c r="D71" s="33">
        <v>0</v>
      </c>
      <c r="E71" s="33">
        <v>20</v>
      </c>
      <c r="F71" s="33">
        <v>14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</row>
    <row r="72" spans="1:14" x14ac:dyDescent="0.25">
      <c r="A72" s="33" t="s">
        <v>262</v>
      </c>
      <c r="B72" s="33">
        <v>240</v>
      </c>
      <c r="C72" s="33">
        <v>195</v>
      </c>
      <c r="D72" s="33">
        <v>0</v>
      </c>
      <c r="E72" s="33">
        <v>30</v>
      </c>
      <c r="F72" s="33">
        <v>15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</row>
    <row r="73" spans="1:14" x14ac:dyDescent="0.25">
      <c r="A73" s="33" t="s">
        <v>263</v>
      </c>
      <c r="B73" s="33">
        <v>120</v>
      </c>
      <c r="C73" s="33">
        <v>76</v>
      </c>
      <c r="D73" s="33">
        <v>29</v>
      </c>
      <c r="E73" s="33">
        <v>0</v>
      </c>
      <c r="F73" s="33">
        <v>15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</row>
    <row r="74" spans="1:14" x14ac:dyDescent="0.25">
      <c r="A74" s="33" t="s">
        <v>264</v>
      </c>
      <c r="B74" s="33">
        <v>216</v>
      </c>
      <c r="C74" s="33">
        <v>143</v>
      </c>
      <c r="D74" s="33">
        <v>65</v>
      </c>
      <c r="E74" s="33">
        <v>3</v>
      </c>
      <c r="F74" s="33">
        <v>5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</row>
    <row r="75" spans="1:14" x14ac:dyDescent="0.25">
      <c r="A75" s="33" t="s">
        <v>265</v>
      </c>
      <c r="B75" s="33">
        <v>336</v>
      </c>
      <c r="C75" s="33">
        <v>167</v>
      </c>
      <c r="D75" s="33">
        <v>2</v>
      </c>
      <c r="E75" s="33">
        <v>152</v>
      </c>
      <c r="F75" s="33">
        <v>14</v>
      </c>
      <c r="G75" s="33">
        <v>1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</row>
    <row r="76" spans="1:14" x14ac:dyDescent="0.25">
      <c r="A76" s="33" t="s">
        <v>266</v>
      </c>
      <c r="B76" s="33">
        <v>240</v>
      </c>
      <c r="C76" s="33">
        <v>120</v>
      </c>
      <c r="D76" s="33">
        <v>33</v>
      </c>
      <c r="E76" s="33">
        <v>70</v>
      </c>
      <c r="F76" s="33">
        <v>14</v>
      </c>
      <c r="G76" s="33">
        <v>3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</row>
    <row r="77" spans="1:14" x14ac:dyDescent="0.25">
      <c r="A77" s="33" t="s">
        <v>267</v>
      </c>
      <c r="B77" s="33">
        <v>312</v>
      </c>
      <c r="C77" s="33">
        <v>278</v>
      </c>
      <c r="D77" s="33">
        <v>1</v>
      </c>
      <c r="E77" s="33">
        <v>20</v>
      </c>
      <c r="F77" s="33">
        <v>13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</row>
    <row r="78" spans="1:14" x14ac:dyDescent="0.25">
      <c r="A78" s="33" t="s">
        <v>268</v>
      </c>
      <c r="B78" s="33">
        <v>240</v>
      </c>
      <c r="C78" s="33">
        <v>196</v>
      </c>
      <c r="D78" s="33">
        <v>0</v>
      </c>
      <c r="E78" s="33">
        <v>29</v>
      </c>
      <c r="F78" s="33">
        <v>15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</row>
    <row r="79" spans="1:14" x14ac:dyDescent="0.25">
      <c r="A79" s="33" t="s">
        <v>269</v>
      </c>
      <c r="B79" s="33">
        <v>120</v>
      </c>
      <c r="C79" s="33">
        <v>76</v>
      </c>
      <c r="D79" s="33">
        <v>29</v>
      </c>
      <c r="E79" s="33">
        <v>0</v>
      </c>
      <c r="F79" s="33">
        <v>15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</row>
    <row r="80" spans="1:14" x14ac:dyDescent="0.25">
      <c r="A80" s="33" t="s">
        <v>270</v>
      </c>
      <c r="B80" s="33">
        <v>216</v>
      </c>
      <c r="C80" s="33">
        <v>143</v>
      </c>
      <c r="D80" s="33">
        <v>65</v>
      </c>
      <c r="E80" s="33">
        <v>3</v>
      </c>
      <c r="F80" s="33">
        <v>5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</row>
    <row r="81" spans="1:14" x14ac:dyDescent="0.25">
      <c r="A81" s="33" t="s">
        <v>271</v>
      </c>
      <c r="B81" s="33">
        <v>240</v>
      </c>
      <c r="C81" s="33">
        <v>101</v>
      </c>
      <c r="D81" s="33">
        <v>0</v>
      </c>
      <c r="E81" s="33">
        <v>122</v>
      </c>
      <c r="F81" s="33">
        <v>17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</row>
    <row r="82" spans="1:14" x14ac:dyDescent="0.25">
      <c r="A82" s="33" t="s">
        <v>272</v>
      </c>
      <c r="B82" s="33">
        <v>216</v>
      </c>
      <c r="C82" s="33">
        <v>121</v>
      </c>
      <c r="D82" s="33">
        <v>0</v>
      </c>
      <c r="E82" s="33">
        <v>77</v>
      </c>
      <c r="F82" s="33">
        <v>17</v>
      </c>
      <c r="G82" s="33">
        <v>1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</row>
    <row r="83" spans="1:14" x14ac:dyDescent="0.25">
      <c r="A83" s="33" t="s">
        <v>273</v>
      </c>
      <c r="B83" s="33">
        <v>263</v>
      </c>
      <c r="C83" s="33">
        <v>230</v>
      </c>
      <c r="D83" s="33">
        <v>0</v>
      </c>
      <c r="E83" s="33">
        <v>18</v>
      </c>
      <c r="F83" s="33">
        <v>15</v>
      </c>
      <c r="G83" s="33">
        <v>0</v>
      </c>
      <c r="H83" s="33">
        <v>1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</row>
    <row r="84" spans="1:14" x14ac:dyDescent="0.25">
      <c r="A84" s="33" t="s">
        <v>274</v>
      </c>
      <c r="B84" s="33">
        <v>240</v>
      </c>
      <c r="C84" s="33">
        <v>100</v>
      </c>
      <c r="D84" s="33">
        <v>1</v>
      </c>
      <c r="E84" s="33">
        <v>122</v>
      </c>
      <c r="F84" s="33">
        <v>17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</row>
    <row r="85" spans="1:14" x14ac:dyDescent="0.25">
      <c r="A85" s="33" t="s">
        <v>275</v>
      </c>
      <c r="B85" s="33">
        <v>216</v>
      </c>
      <c r="C85" s="33">
        <v>121</v>
      </c>
      <c r="D85" s="33">
        <v>7</v>
      </c>
      <c r="E85" s="33">
        <v>72</v>
      </c>
      <c r="F85" s="33">
        <v>16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</row>
    <row r="86" spans="1:14" x14ac:dyDescent="0.25">
      <c r="A86" s="33" t="s">
        <v>276</v>
      </c>
      <c r="B86" s="33">
        <v>264</v>
      </c>
      <c r="C86" s="33">
        <v>232</v>
      </c>
      <c r="D86" s="33">
        <v>0</v>
      </c>
      <c r="E86" s="33">
        <v>17</v>
      </c>
      <c r="F86" s="33">
        <v>15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</row>
    <row r="87" spans="1:14" x14ac:dyDescent="0.25">
      <c r="A87" s="33" t="s">
        <v>82</v>
      </c>
      <c r="B87" s="33">
        <v>256</v>
      </c>
      <c r="C87" s="33">
        <v>80</v>
      </c>
      <c r="D87" s="33">
        <v>166</v>
      </c>
      <c r="E87" s="33">
        <v>0</v>
      </c>
      <c r="F87" s="33">
        <v>10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</row>
    <row r="88" spans="1:14" x14ac:dyDescent="0.25">
      <c r="A88" s="33" t="s">
        <v>93</v>
      </c>
      <c r="B88" s="33">
        <v>48</v>
      </c>
      <c r="C88" s="33">
        <v>37</v>
      </c>
      <c r="D88" s="33">
        <v>2</v>
      </c>
      <c r="E88" s="33">
        <v>5</v>
      </c>
      <c r="F88" s="33">
        <v>4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</row>
    <row r="89" spans="1:14" x14ac:dyDescent="0.25">
      <c r="A89" s="33" t="s">
        <v>97</v>
      </c>
      <c r="B89" s="33">
        <v>48</v>
      </c>
      <c r="C89" s="33">
        <v>44</v>
      </c>
      <c r="D89" s="33">
        <v>0</v>
      </c>
      <c r="E89" s="33">
        <v>0</v>
      </c>
      <c r="F89" s="33">
        <v>4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</row>
    <row r="90" spans="1:14" x14ac:dyDescent="0.25">
      <c r="A90" s="33" t="s">
        <v>99</v>
      </c>
      <c r="B90" s="33">
        <v>48</v>
      </c>
      <c r="C90" s="33">
        <v>40</v>
      </c>
      <c r="D90" s="33">
        <v>0</v>
      </c>
      <c r="E90" s="33">
        <v>4</v>
      </c>
      <c r="F90" s="33">
        <v>4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</row>
    <row r="91" spans="1:14" x14ac:dyDescent="0.25">
      <c r="A91" s="33" t="s">
        <v>101</v>
      </c>
      <c r="B91" s="33">
        <v>48</v>
      </c>
      <c r="C91" s="33">
        <v>26</v>
      </c>
      <c r="D91" s="33">
        <v>16</v>
      </c>
      <c r="E91" s="33">
        <v>2</v>
      </c>
      <c r="F91" s="33">
        <v>4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</row>
    <row r="92" spans="1:14" x14ac:dyDescent="0.25">
      <c r="A92" s="33" t="s">
        <v>103</v>
      </c>
      <c r="B92" s="33">
        <v>48</v>
      </c>
      <c r="C92" s="33">
        <v>0</v>
      </c>
      <c r="D92" s="33">
        <v>44</v>
      </c>
      <c r="E92" s="33">
        <v>0</v>
      </c>
      <c r="F92" s="33">
        <v>4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</row>
    <row r="93" spans="1:14" x14ac:dyDescent="0.25">
      <c r="A93" s="33" t="s">
        <v>106</v>
      </c>
      <c r="B93" s="33">
        <v>48</v>
      </c>
      <c r="C93" s="33">
        <v>4</v>
      </c>
      <c r="D93" s="33">
        <v>40</v>
      </c>
      <c r="E93" s="33">
        <v>0</v>
      </c>
      <c r="F93" s="33">
        <v>4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</row>
    <row r="94" spans="1:14" x14ac:dyDescent="0.25">
      <c r="A94" s="33" t="s">
        <v>84</v>
      </c>
      <c r="B94" s="33">
        <v>256</v>
      </c>
      <c r="C94" s="33">
        <v>80</v>
      </c>
      <c r="D94" s="33">
        <v>166</v>
      </c>
      <c r="E94" s="33">
        <v>0</v>
      </c>
      <c r="F94" s="33">
        <v>10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</row>
    <row r="95" spans="1:14" x14ac:dyDescent="0.25">
      <c r="A95" s="33" t="s">
        <v>108</v>
      </c>
      <c r="B95" s="33">
        <v>48</v>
      </c>
      <c r="C95" s="33">
        <v>38</v>
      </c>
      <c r="D95" s="33">
        <v>2</v>
      </c>
      <c r="E95" s="33">
        <v>4</v>
      </c>
      <c r="F95" s="33">
        <v>4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</row>
    <row r="96" spans="1:14" x14ac:dyDescent="0.25">
      <c r="A96" s="33" t="s">
        <v>110</v>
      </c>
      <c r="B96" s="33">
        <v>48</v>
      </c>
      <c r="C96" s="33">
        <v>44</v>
      </c>
      <c r="D96" s="33">
        <v>0</v>
      </c>
      <c r="E96" s="33">
        <v>0</v>
      </c>
      <c r="F96" s="33">
        <v>4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</row>
    <row r="97" spans="1:14" x14ac:dyDescent="0.25">
      <c r="A97" s="33" t="s">
        <v>112</v>
      </c>
      <c r="B97" s="33">
        <v>48</v>
      </c>
      <c r="C97" s="33">
        <v>40</v>
      </c>
      <c r="D97" s="33">
        <v>0</v>
      </c>
      <c r="E97" s="33">
        <v>4</v>
      </c>
      <c r="F97" s="33">
        <v>4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</row>
    <row r="98" spans="1:14" x14ac:dyDescent="0.25">
      <c r="A98" s="33" t="s">
        <v>114</v>
      </c>
      <c r="B98" s="33">
        <v>48</v>
      </c>
      <c r="C98" s="33">
        <v>27</v>
      </c>
      <c r="D98" s="33">
        <v>16</v>
      </c>
      <c r="E98" s="33">
        <v>1</v>
      </c>
      <c r="F98" s="33">
        <v>4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</row>
    <row r="99" spans="1:14" x14ac:dyDescent="0.25">
      <c r="A99" s="33" t="s">
        <v>116</v>
      </c>
      <c r="B99" s="33">
        <v>48</v>
      </c>
      <c r="C99" s="33">
        <v>0</v>
      </c>
      <c r="D99" s="33">
        <v>44</v>
      </c>
      <c r="E99" s="33">
        <v>0</v>
      </c>
      <c r="F99" s="33">
        <v>4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</row>
    <row r="100" spans="1:14" x14ac:dyDescent="0.25">
      <c r="A100" s="33" t="s">
        <v>118</v>
      </c>
      <c r="B100" s="33">
        <v>48</v>
      </c>
      <c r="C100" s="33">
        <v>4</v>
      </c>
      <c r="D100" s="33">
        <v>40</v>
      </c>
      <c r="E100" s="33">
        <v>0</v>
      </c>
      <c r="F100" s="33">
        <v>4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</row>
    <row r="101" spans="1:14" x14ac:dyDescent="0.25">
      <c r="A101" s="33" t="s">
        <v>289</v>
      </c>
      <c r="B101" s="33">
        <v>72</v>
      </c>
      <c r="C101" s="33">
        <v>8</v>
      </c>
      <c r="D101" s="33">
        <v>0</v>
      </c>
      <c r="E101" s="33">
        <v>62</v>
      </c>
      <c r="F101" s="33">
        <v>2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</row>
    <row r="102" spans="1:14" x14ac:dyDescent="0.25">
      <c r="A102" s="33" t="s">
        <v>290</v>
      </c>
      <c r="B102" s="33">
        <v>72</v>
      </c>
      <c r="C102" s="33">
        <v>8</v>
      </c>
      <c r="D102" s="33">
        <v>0</v>
      </c>
      <c r="E102" s="33">
        <v>62</v>
      </c>
      <c r="F102" s="33">
        <v>2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</row>
    <row r="103" spans="1:14" x14ac:dyDescent="0.25">
      <c r="A103" s="33" t="s">
        <v>323</v>
      </c>
      <c r="B103" s="33">
        <v>180</v>
      </c>
      <c r="C103" s="33">
        <v>60</v>
      </c>
      <c r="D103" s="33">
        <v>1</v>
      </c>
      <c r="E103" s="33">
        <v>119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</row>
    <row r="104" spans="1:14" x14ac:dyDescent="0.25">
      <c r="A104" s="33" t="s">
        <v>324</v>
      </c>
      <c r="B104" s="33">
        <v>180</v>
      </c>
      <c r="C104" s="33">
        <v>61</v>
      </c>
      <c r="D104" s="33">
        <v>1</v>
      </c>
      <c r="E104" s="33">
        <v>118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</row>
    <row r="105" spans="1:14" x14ac:dyDescent="0.25">
      <c r="A105" s="33" t="s">
        <v>277</v>
      </c>
      <c r="B105" s="33">
        <v>180</v>
      </c>
      <c r="C105" s="33">
        <v>71</v>
      </c>
      <c r="D105" s="33">
        <v>35</v>
      </c>
      <c r="E105" s="33">
        <v>72</v>
      </c>
      <c r="F105" s="33">
        <v>2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</row>
    <row r="106" spans="1:14" x14ac:dyDescent="0.25">
      <c r="A106" s="33" t="s">
        <v>278</v>
      </c>
      <c r="B106" s="33">
        <v>179</v>
      </c>
      <c r="C106" s="33">
        <v>68</v>
      </c>
      <c r="D106" s="33">
        <v>34</v>
      </c>
      <c r="E106" s="33">
        <v>73</v>
      </c>
      <c r="F106" s="33">
        <v>2</v>
      </c>
      <c r="G106" s="33">
        <v>0</v>
      </c>
      <c r="H106" s="33">
        <v>0</v>
      </c>
      <c r="I106" s="33">
        <v>0</v>
      </c>
      <c r="J106" s="33">
        <v>1</v>
      </c>
      <c r="K106" s="33">
        <v>0</v>
      </c>
      <c r="L106" s="33">
        <v>0</v>
      </c>
      <c r="M106" s="33">
        <v>0</v>
      </c>
      <c r="N106" s="33">
        <v>2</v>
      </c>
    </row>
    <row r="107" spans="1:14" x14ac:dyDescent="0.25">
      <c r="A107" s="33" t="s">
        <v>325</v>
      </c>
      <c r="B107" s="33">
        <v>54</v>
      </c>
      <c r="C107" s="33">
        <v>16</v>
      </c>
      <c r="D107" s="33">
        <v>31</v>
      </c>
      <c r="E107" s="33">
        <v>6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1</v>
      </c>
    </row>
    <row r="108" spans="1:14" x14ac:dyDescent="0.25">
      <c r="A108" s="33" t="s">
        <v>326</v>
      </c>
      <c r="B108" s="33">
        <v>54</v>
      </c>
      <c r="C108" s="33">
        <v>16</v>
      </c>
      <c r="D108" s="33">
        <v>31</v>
      </c>
      <c r="E108" s="33">
        <v>4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workbookViewId="0">
      <selection activeCell="H17" sqref="H17"/>
    </sheetView>
  </sheetViews>
  <sheetFormatPr defaultRowHeight="15" x14ac:dyDescent="0.25"/>
  <cols>
    <col min="1" max="1" width="16.7109375" bestFit="1" customWidth="1"/>
    <col min="3" max="3" width="10.28515625" bestFit="1" customWidth="1"/>
    <col min="4" max="4" width="14.28515625" bestFit="1" customWidth="1"/>
  </cols>
  <sheetData>
    <row r="1" spans="1:5" x14ac:dyDescent="0.25">
      <c r="B1" t="s">
        <v>344</v>
      </c>
      <c r="C1" t="s">
        <v>345</v>
      </c>
      <c r="D1" t="s">
        <v>346</v>
      </c>
      <c r="E1" t="s">
        <v>347</v>
      </c>
    </row>
    <row r="2" spans="1:5" x14ac:dyDescent="0.25">
      <c r="A2" t="s">
        <v>247</v>
      </c>
      <c r="B2">
        <f>VLOOKUP(A2,Details!A:N,3,FALSE)+VLOOKUP(A2,Details!A:N,6,FALSE)+VLOOKUP(A2,Details!A:N,7,FALSE)+VLOOKUP(A2,Details!A:N,13,FALSE)</f>
        <v>118</v>
      </c>
      <c r="C2">
        <f>VLOOKUP(A2,Details!A:N,4,FALSE)+VLOOKUP(A2,Details!A:N,5,FALSE)+VLOOKUP(A2,Details!A:N,8,FALSE)+VLOOKUP(A2,Details!A:N,9,FALSE)+VLOOKUP(A2,Details!A:N,11,FALSE)++VLOOKUP(A2,Details!A:N,12,FALSE)+VLOOKUP(A2,Details!A:N,14,FALSE)</f>
        <v>14</v>
      </c>
      <c r="D2">
        <f>VLOOKUP(A2,Details!A:N,10,FALSE)</f>
        <v>0</v>
      </c>
      <c r="E2">
        <f>SUM(B2:D2)</f>
        <v>132</v>
      </c>
    </row>
    <row r="3" spans="1:5" x14ac:dyDescent="0.25">
      <c r="A3" t="s">
        <v>248</v>
      </c>
      <c r="B3">
        <f>VLOOKUP(A3,Details!A:N,3,FALSE)+VLOOKUP(A3,Details!A:N,6,FALSE)+VLOOKUP(A3,Details!A:N,7,FALSE)+VLOOKUP(A3,Details!A:N,13,FALSE)</f>
        <v>119</v>
      </c>
      <c r="C3">
        <f>VLOOKUP(A3,Details!A:N,4,FALSE)+VLOOKUP(A3,Details!A:N,5,FALSE)+VLOOKUP(A3,Details!A:N,8,FALSE)+VLOOKUP(A3,Details!A:N,9,FALSE)+VLOOKUP(A3,Details!A:N,11,FALSE)++VLOOKUP(A3,Details!A:N,12,FALSE)+VLOOKUP(A3,Details!A:N,14,FALSE)</f>
        <v>13</v>
      </c>
      <c r="D3">
        <f>VLOOKUP(A3,Details!A:N,10,FALSE)</f>
        <v>0</v>
      </c>
      <c r="E3">
        <f t="shared" ref="E3:E66" si="0">SUM(B3:D3)</f>
        <v>132</v>
      </c>
    </row>
    <row r="4" spans="1:5" x14ac:dyDescent="0.25">
      <c r="A4" t="s">
        <v>249</v>
      </c>
      <c r="B4">
        <f>VLOOKUP(A4,Details!A:N,3,FALSE)+VLOOKUP(A4,Details!A:N,6,FALSE)+VLOOKUP(A4,Details!A:N,7,FALSE)+VLOOKUP(A4,Details!A:N,13,FALSE)</f>
        <v>112</v>
      </c>
      <c r="C4">
        <f>VLOOKUP(A4,Details!A:N,4,FALSE)+VLOOKUP(A4,Details!A:N,5,FALSE)+VLOOKUP(A4,Details!A:N,8,FALSE)+VLOOKUP(A4,Details!A:N,9,FALSE)+VLOOKUP(A4,Details!A:N,11,FALSE)++VLOOKUP(A4,Details!A:N,12,FALSE)+VLOOKUP(A4,Details!A:N,14,FALSE)</f>
        <v>8</v>
      </c>
      <c r="D4">
        <f>VLOOKUP(A4,Details!A:N,10,FALSE)</f>
        <v>0</v>
      </c>
      <c r="E4">
        <f t="shared" si="0"/>
        <v>120</v>
      </c>
    </row>
    <row r="5" spans="1:5" x14ac:dyDescent="0.25">
      <c r="A5" t="s">
        <v>250</v>
      </c>
      <c r="B5">
        <f>VLOOKUP(A5,Details!A:N,3,FALSE)+VLOOKUP(A5,Details!A:N,6,FALSE)+VLOOKUP(A5,Details!A:N,7,FALSE)+VLOOKUP(A5,Details!A:N,13,FALSE)</f>
        <v>116</v>
      </c>
      <c r="C5">
        <f>VLOOKUP(A5,Details!A:N,4,FALSE)+VLOOKUP(A5,Details!A:N,5,FALSE)+VLOOKUP(A5,Details!A:N,8,FALSE)+VLOOKUP(A5,Details!A:N,9,FALSE)+VLOOKUP(A5,Details!A:N,11,FALSE)++VLOOKUP(A5,Details!A:N,12,FALSE)+VLOOKUP(A5,Details!A:N,14,FALSE)</f>
        <v>4</v>
      </c>
      <c r="D5">
        <f>VLOOKUP(A5,Details!A:N,10,FALSE)</f>
        <v>0</v>
      </c>
      <c r="E5">
        <f t="shared" si="0"/>
        <v>120</v>
      </c>
    </row>
    <row r="6" spans="1:5" x14ac:dyDescent="0.25">
      <c r="A6" t="s">
        <v>251</v>
      </c>
      <c r="B6">
        <f>VLOOKUP(A6,Details!A:N,3,FALSE)+VLOOKUP(A6,Details!A:N,6,FALSE)+VLOOKUP(A6,Details!A:N,7,FALSE)+VLOOKUP(A6,Details!A:N,13,FALSE)</f>
        <v>236</v>
      </c>
      <c r="C6">
        <f>VLOOKUP(A6,Details!A:N,4,FALSE)+VLOOKUP(A6,Details!A:N,5,FALSE)+VLOOKUP(A6,Details!A:N,8,FALSE)+VLOOKUP(A6,Details!A:N,9,FALSE)+VLOOKUP(A6,Details!A:N,11,FALSE)++VLOOKUP(A6,Details!A:N,12,FALSE)+VLOOKUP(A6,Details!A:N,14,FALSE)</f>
        <v>68</v>
      </c>
      <c r="D6">
        <f>VLOOKUP(A6,Details!A:N,10,FALSE)</f>
        <v>0</v>
      </c>
      <c r="E6">
        <f t="shared" si="0"/>
        <v>304</v>
      </c>
    </row>
    <row r="7" spans="1:5" x14ac:dyDescent="0.25">
      <c r="A7" t="s">
        <v>252</v>
      </c>
      <c r="B7">
        <f>VLOOKUP(A7,Details!A:N,3,FALSE)+VLOOKUP(A7,Details!A:N,6,FALSE)+VLOOKUP(A7,Details!A:N,7,FALSE)+VLOOKUP(A7,Details!A:N,13,FALSE)</f>
        <v>80</v>
      </c>
      <c r="C7">
        <f>VLOOKUP(A7,Details!A:N,4,FALSE)+VLOOKUP(A7,Details!A:N,5,FALSE)+VLOOKUP(A7,Details!A:N,8,FALSE)+VLOOKUP(A7,Details!A:N,9,FALSE)+VLOOKUP(A7,Details!A:N,11,FALSE)++VLOOKUP(A7,Details!A:N,12,FALSE)+VLOOKUP(A7,Details!A:N,14,FALSE)</f>
        <v>240</v>
      </c>
      <c r="D7">
        <f>VLOOKUP(A7,Details!A:N,10,FALSE)</f>
        <v>0</v>
      </c>
      <c r="E7">
        <f t="shared" si="0"/>
        <v>320</v>
      </c>
    </row>
    <row r="8" spans="1:5" x14ac:dyDescent="0.25">
      <c r="A8" t="s">
        <v>253</v>
      </c>
      <c r="B8">
        <f>VLOOKUP(A8,Details!A:N,3,FALSE)+VLOOKUP(A8,Details!A:N,6,FALSE)+VLOOKUP(A8,Details!A:N,7,FALSE)+VLOOKUP(A8,Details!A:N,13,FALSE)</f>
        <v>111</v>
      </c>
      <c r="C8">
        <f>VLOOKUP(A8,Details!A:N,4,FALSE)+VLOOKUP(A8,Details!A:N,5,FALSE)+VLOOKUP(A8,Details!A:N,8,FALSE)+VLOOKUP(A8,Details!A:N,9,FALSE)+VLOOKUP(A8,Details!A:N,11,FALSE)++VLOOKUP(A8,Details!A:N,12,FALSE)+VLOOKUP(A8,Details!A:N,14,FALSE)</f>
        <v>21</v>
      </c>
      <c r="D8">
        <f>VLOOKUP(A8,Details!A:N,10,FALSE)</f>
        <v>0</v>
      </c>
      <c r="E8">
        <f t="shared" si="0"/>
        <v>132</v>
      </c>
    </row>
    <row r="9" spans="1:5" x14ac:dyDescent="0.25">
      <c r="A9" t="s">
        <v>254</v>
      </c>
      <c r="B9">
        <f>VLOOKUP(A9,Details!A:N,3,FALSE)+VLOOKUP(A9,Details!A:N,6,FALSE)+VLOOKUP(A9,Details!A:N,7,FALSE)+VLOOKUP(A9,Details!A:N,13,FALSE)</f>
        <v>115</v>
      </c>
      <c r="C9">
        <f>VLOOKUP(A9,Details!A:N,4,FALSE)+VLOOKUP(A9,Details!A:N,5,FALSE)+VLOOKUP(A9,Details!A:N,8,FALSE)+VLOOKUP(A9,Details!A:N,9,FALSE)+VLOOKUP(A9,Details!A:N,11,FALSE)++VLOOKUP(A9,Details!A:N,12,FALSE)+VLOOKUP(A9,Details!A:N,14,FALSE)</f>
        <v>17</v>
      </c>
      <c r="D9">
        <f>VLOOKUP(A9,Details!A:N,10,FALSE)</f>
        <v>0</v>
      </c>
      <c r="E9">
        <f t="shared" si="0"/>
        <v>132</v>
      </c>
    </row>
    <row r="10" spans="1:5" x14ac:dyDescent="0.25">
      <c r="A10" t="s">
        <v>255</v>
      </c>
      <c r="B10">
        <f>VLOOKUP(A10,Details!A:N,3,FALSE)+VLOOKUP(A10,Details!A:N,6,FALSE)+VLOOKUP(A10,Details!A:N,7,FALSE)+VLOOKUP(A10,Details!A:N,13,FALSE)</f>
        <v>236</v>
      </c>
      <c r="C10">
        <f>VLOOKUP(A10,Details!A:N,4,FALSE)+VLOOKUP(A10,Details!A:N,5,FALSE)+VLOOKUP(A10,Details!A:N,8,FALSE)+VLOOKUP(A10,Details!A:N,9,FALSE)+VLOOKUP(A10,Details!A:N,11,FALSE)++VLOOKUP(A10,Details!A:N,12,FALSE)+VLOOKUP(A10,Details!A:N,14,FALSE)</f>
        <v>68</v>
      </c>
      <c r="D10">
        <f>VLOOKUP(A10,Details!A:N,10,FALSE)</f>
        <v>0</v>
      </c>
      <c r="E10">
        <f t="shared" si="0"/>
        <v>304</v>
      </c>
    </row>
    <row r="11" spans="1:5" x14ac:dyDescent="0.25">
      <c r="A11" t="s">
        <v>256</v>
      </c>
      <c r="B11">
        <f>VLOOKUP(A11,Details!A:N,3,FALSE)+VLOOKUP(A11,Details!A:N,6,FALSE)+VLOOKUP(A11,Details!A:N,7,FALSE)+VLOOKUP(A11,Details!A:N,13,FALSE)</f>
        <v>80</v>
      </c>
      <c r="C11">
        <f>VLOOKUP(A11,Details!A:N,4,FALSE)+VLOOKUP(A11,Details!A:N,5,FALSE)+VLOOKUP(A11,Details!A:N,8,FALSE)+VLOOKUP(A11,Details!A:N,9,FALSE)+VLOOKUP(A11,Details!A:N,11,FALSE)++VLOOKUP(A11,Details!A:N,12,FALSE)+VLOOKUP(A11,Details!A:N,14,FALSE)</f>
        <v>239</v>
      </c>
      <c r="D11">
        <f>VLOOKUP(A11,Details!A:N,10,FALSE)</f>
        <v>1</v>
      </c>
      <c r="E11">
        <f t="shared" si="0"/>
        <v>320</v>
      </c>
    </row>
    <row r="12" spans="1:5" x14ac:dyDescent="0.25">
      <c r="A12" t="s">
        <v>257</v>
      </c>
      <c r="B12">
        <f>VLOOKUP(A12,Details!A:N,3,FALSE)+VLOOKUP(A12,Details!A:N,6,FALSE)+VLOOKUP(A12,Details!A:N,7,FALSE)+VLOOKUP(A12,Details!A:N,13,FALSE)</f>
        <v>108</v>
      </c>
      <c r="C12">
        <f>VLOOKUP(A12,Details!A:N,4,FALSE)+VLOOKUP(A12,Details!A:N,5,FALSE)+VLOOKUP(A12,Details!A:N,8,FALSE)+VLOOKUP(A12,Details!A:N,9,FALSE)+VLOOKUP(A12,Details!A:N,11,FALSE)++VLOOKUP(A12,Details!A:N,12,FALSE)+VLOOKUP(A12,Details!A:N,14,FALSE)</f>
        <v>76</v>
      </c>
      <c r="D12">
        <f>VLOOKUP(A12,Details!A:N,10,FALSE)</f>
        <v>0</v>
      </c>
      <c r="E12">
        <f t="shared" si="0"/>
        <v>184</v>
      </c>
    </row>
    <row r="13" spans="1:5" x14ac:dyDescent="0.25">
      <c r="A13" t="s">
        <v>258</v>
      </c>
      <c r="B13">
        <f>VLOOKUP(A13,Details!A:N,3,FALSE)+VLOOKUP(A13,Details!A:N,6,FALSE)+VLOOKUP(A13,Details!A:N,7,FALSE)+VLOOKUP(A13,Details!A:N,13,FALSE)</f>
        <v>107</v>
      </c>
      <c r="C13">
        <f>VLOOKUP(A13,Details!A:N,4,FALSE)+VLOOKUP(A13,Details!A:N,5,FALSE)+VLOOKUP(A13,Details!A:N,8,FALSE)+VLOOKUP(A13,Details!A:N,9,FALSE)+VLOOKUP(A13,Details!A:N,11,FALSE)++VLOOKUP(A13,Details!A:N,12,FALSE)+VLOOKUP(A13,Details!A:N,14,FALSE)</f>
        <v>77</v>
      </c>
      <c r="D13">
        <f>VLOOKUP(A13,Details!A:N,10,FALSE)</f>
        <v>0</v>
      </c>
      <c r="E13">
        <f t="shared" si="0"/>
        <v>184</v>
      </c>
    </row>
    <row r="14" spans="1:5" x14ac:dyDescent="0.25">
      <c r="A14" t="s">
        <v>259</v>
      </c>
      <c r="B14">
        <f>VLOOKUP(A14,Details!A:N,3,FALSE)+VLOOKUP(A14,Details!A:N,6,FALSE)+VLOOKUP(A14,Details!A:N,7,FALSE)+VLOOKUP(A14,Details!A:N,13,FALSE)</f>
        <v>186</v>
      </c>
      <c r="C14">
        <f>VLOOKUP(A14,Details!A:N,4,FALSE)+VLOOKUP(A14,Details!A:N,5,FALSE)+VLOOKUP(A14,Details!A:N,8,FALSE)+VLOOKUP(A14,Details!A:N,9,FALSE)+VLOOKUP(A14,Details!A:N,11,FALSE)++VLOOKUP(A14,Details!A:N,12,FALSE)+VLOOKUP(A14,Details!A:N,14,FALSE)</f>
        <v>150</v>
      </c>
      <c r="D14">
        <f>VLOOKUP(A14,Details!A:N,10,FALSE)</f>
        <v>0</v>
      </c>
      <c r="E14">
        <f t="shared" si="0"/>
        <v>336</v>
      </c>
    </row>
    <row r="15" spans="1:5" x14ac:dyDescent="0.25">
      <c r="A15" t="s">
        <v>260</v>
      </c>
      <c r="B15">
        <f>VLOOKUP(A15,Details!A:N,3,FALSE)+VLOOKUP(A15,Details!A:N,6,FALSE)+VLOOKUP(A15,Details!A:N,7,FALSE)+VLOOKUP(A15,Details!A:N,13,FALSE)</f>
        <v>133</v>
      </c>
      <c r="C15">
        <f>VLOOKUP(A15,Details!A:N,4,FALSE)+VLOOKUP(A15,Details!A:N,5,FALSE)+VLOOKUP(A15,Details!A:N,8,FALSE)+VLOOKUP(A15,Details!A:N,9,FALSE)+VLOOKUP(A15,Details!A:N,11,FALSE)++VLOOKUP(A15,Details!A:N,12,FALSE)+VLOOKUP(A15,Details!A:N,14,FALSE)</f>
        <v>107</v>
      </c>
      <c r="D15">
        <f>VLOOKUP(A15,Details!A:N,10,FALSE)</f>
        <v>0</v>
      </c>
      <c r="E15">
        <f t="shared" si="0"/>
        <v>240</v>
      </c>
    </row>
    <row r="16" spans="1:5" x14ac:dyDescent="0.25">
      <c r="A16" t="s">
        <v>261</v>
      </c>
      <c r="B16">
        <f>VLOOKUP(A16,Details!A:N,3,FALSE)+VLOOKUP(A16,Details!A:N,6,FALSE)+VLOOKUP(A16,Details!A:N,7,FALSE)+VLOOKUP(A16,Details!A:N,13,FALSE)</f>
        <v>292</v>
      </c>
      <c r="C16">
        <f>VLOOKUP(A16,Details!A:N,4,FALSE)+VLOOKUP(A16,Details!A:N,5,FALSE)+VLOOKUP(A16,Details!A:N,8,FALSE)+VLOOKUP(A16,Details!A:N,9,FALSE)+VLOOKUP(A16,Details!A:N,11,FALSE)++VLOOKUP(A16,Details!A:N,12,FALSE)+VLOOKUP(A16,Details!A:N,14,FALSE)</f>
        <v>20</v>
      </c>
      <c r="D16">
        <f>VLOOKUP(A16,Details!A:N,10,FALSE)</f>
        <v>0</v>
      </c>
      <c r="E16">
        <f t="shared" si="0"/>
        <v>312</v>
      </c>
    </row>
    <row r="17" spans="1:5" x14ac:dyDescent="0.25">
      <c r="A17" t="s">
        <v>262</v>
      </c>
      <c r="B17">
        <f>VLOOKUP(A17,Details!A:N,3,FALSE)+VLOOKUP(A17,Details!A:N,6,FALSE)+VLOOKUP(A17,Details!A:N,7,FALSE)+VLOOKUP(A17,Details!A:N,13,FALSE)</f>
        <v>210</v>
      </c>
      <c r="C17">
        <f>VLOOKUP(A17,Details!A:N,4,FALSE)+VLOOKUP(A17,Details!A:N,5,FALSE)+VLOOKUP(A17,Details!A:N,8,FALSE)+VLOOKUP(A17,Details!A:N,9,FALSE)+VLOOKUP(A17,Details!A:N,11,FALSE)++VLOOKUP(A17,Details!A:N,12,FALSE)+VLOOKUP(A17,Details!A:N,14,FALSE)</f>
        <v>30</v>
      </c>
      <c r="D17">
        <f>VLOOKUP(A17,Details!A:N,10,FALSE)</f>
        <v>0</v>
      </c>
      <c r="E17">
        <f t="shared" si="0"/>
        <v>240</v>
      </c>
    </row>
    <row r="18" spans="1:5" x14ac:dyDescent="0.25">
      <c r="A18" t="s">
        <v>263</v>
      </c>
      <c r="B18">
        <f>VLOOKUP(A18,Details!A:N,3,FALSE)+VLOOKUP(A18,Details!A:N,6,FALSE)+VLOOKUP(A18,Details!A:N,7,FALSE)+VLOOKUP(A18,Details!A:N,13,FALSE)</f>
        <v>91</v>
      </c>
      <c r="C18">
        <f>VLOOKUP(A18,Details!A:N,4,FALSE)+VLOOKUP(A18,Details!A:N,5,FALSE)+VLOOKUP(A18,Details!A:N,8,FALSE)+VLOOKUP(A18,Details!A:N,9,FALSE)+VLOOKUP(A18,Details!A:N,11,FALSE)++VLOOKUP(A18,Details!A:N,12,FALSE)+VLOOKUP(A18,Details!A:N,14,FALSE)</f>
        <v>29</v>
      </c>
      <c r="D18">
        <f>VLOOKUP(A18,Details!A:N,10,FALSE)</f>
        <v>0</v>
      </c>
      <c r="E18">
        <f t="shared" si="0"/>
        <v>120</v>
      </c>
    </row>
    <row r="19" spans="1:5" x14ac:dyDescent="0.25">
      <c r="A19" t="s">
        <v>264</v>
      </c>
      <c r="B19">
        <f>VLOOKUP(A19,Details!A:N,3,FALSE)+VLOOKUP(A19,Details!A:N,6,FALSE)+VLOOKUP(A19,Details!A:N,7,FALSE)+VLOOKUP(A19,Details!A:N,13,FALSE)</f>
        <v>148</v>
      </c>
      <c r="C19">
        <f>VLOOKUP(A19,Details!A:N,4,FALSE)+VLOOKUP(A19,Details!A:N,5,FALSE)+VLOOKUP(A19,Details!A:N,8,FALSE)+VLOOKUP(A19,Details!A:N,9,FALSE)+VLOOKUP(A19,Details!A:N,11,FALSE)++VLOOKUP(A19,Details!A:N,12,FALSE)+VLOOKUP(A19,Details!A:N,14,FALSE)</f>
        <v>68</v>
      </c>
      <c r="D19">
        <f>VLOOKUP(A19,Details!A:N,10,FALSE)</f>
        <v>0</v>
      </c>
      <c r="E19">
        <f t="shared" si="0"/>
        <v>216</v>
      </c>
    </row>
    <row r="20" spans="1:5" x14ac:dyDescent="0.25">
      <c r="A20" t="s">
        <v>265</v>
      </c>
      <c r="B20">
        <f>VLOOKUP(A20,Details!A:N,3,FALSE)+VLOOKUP(A20,Details!A:N,6,FALSE)+VLOOKUP(A20,Details!A:N,7,FALSE)+VLOOKUP(A20,Details!A:N,13,FALSE)</f>
        <v>182</v>
      </c>
      <c r="C20">
        <f>VLOOKUP(A20,Details!A:N,4,FALSE)+VLOOKUP(A20,Details!A:N,5,FALSE)+VLOOKUP(A20,Details!A:N,8,FALSE)+VLOOKUP(A20,Details!A:N,9,FALSE)+VLOOKUP(A20,Details!A:N,11,FALSE)++VLOOKUP(A20,Details!A:N,12,FALSE)+VLOOKUP(A20,Details!A:N,14,FALSE)</f>
        <v>154</v>
      </c>
      <c r="D20">
        <f>VLOOKUP(A20,Details!A:N,10,FALSE)</f>
        <v>0</v>
      </c>
      <c r="E20">
        <f t="shared" si="0"/>
        <v>336</v>
      </c>
    </row>
    <row r="21" spans="1:5" x14ac:dyDescent="0.25">
      <c r="A21" t="s">
        <v>266</v>
      </c>
      <c r="B21">
        <f>VLOOKUP(A21,Details!A:N,3,FALSE)+VLOOKUP(A21,Details!A:N,6,FALSE)+VLOOKUP(A21,Details!A:N,7,FALSE)+VLOOKUP(A21,Details!A:N,13,FALSE)</f>
        <v>137</v>
      </c>
      <c r="C21">
        <f>VLOOKUP(A21,Details!A:N,4,FALSE)+VLOOKUP(A21,Details!A:N,5,FALSE)+VLOOKUP(A21,Details!A:N,8,FALSE)+VLOOKUP(A21,Details!A:N,9,FALSE)+VLOOKUP(A21,Details!A:N,11,FALSE)++VLOOKUP(A21,Details!A:N,12,FALSE)+VLOOKUP(A21,Details!A:N,14,FALSE)</f>
        <v>103</v>
      </c>
      <c r="D21">
        <f>VLOOKUP(A21,Details!A:N,10,FALSE)</f>
        <v>0</v>
      </c>
      <c r="E21">
        <f t="shared" si="0"/>
        <v>240</v>
      </c>
    </row>
    <row r="22" spans="1:5" x14ac:dyDescent="0.25">
      <c r="A22" t="s">
        <v>267</v>
      </c>
      <c r="B22">
        <f>VLOOKUP(A22,Details!A:N,3,FALSE)+VLOOKUP(A22,Details!A:N,6,FALSE)+VLOOKUP(A22,Details!A:N,7,FALSE)+VLOOKUP(A22,Details!A:N,13,FALSE)</f>
        <v>291</v>
      </c>
      <c r="C22">
        <f>VLOOKUP(A22,Details!A:N,4,FALSE)+VLOOKUP(A22,Details!A:N,5,FALSE)+VLOOKUP(A22,Details!A:N,8,FALSE)+VLOOKUP(A22,Details!A:N,9,FALSE)+VLOOKUP(A22,Details!A:N,11,FALSE)++VLOOKUP(A22,Details!A:N,12,FALSE)+VLOOKUP(A22,Details!A:N,14,FALSE)</f>
        <v>21</v>
      </c>
      <c r="D22">
        <f>VLOOKUP(A22,Details!A:N,10,FALSE)</f>
        <v>0</v>
      </c>
      <c r="E22">
        <f t="shared" si="0"/>
        <v>312</v>
      </c>
    </row>
    <row r="23" spans="1:5" x14ac:dyDescent="0.25">
      <c r="A23" t="s">
        <v>268</v>
      </c>
      <c r="B23">
        <f>VLOOKUP(A23,Details!A:N,3,FALSE)+VLOOKUP(A23,Details!A:N,6,FALSE)+VLOOKUP(A23,Details!A:N,7,FALSE)+VLOOKUP(A23,Details!A:N,13,FALSE)</f>
        <v>211</v>
      </c>
      <c r="C23">
        <f>VLOOKUP(A23,Details!A:N,4,FALSE)+VLOOKUP(A23,Details!A:N,5,FALSE)+VLOOKUP(A23,Details!A:N,8,FALSE)+VLOOKUP(A23,Details!A:N,9,FALSE)+VLOOKUP(A23,Details!A:N,11,FALSE)++VLOOKUP(A23,Details!A:N,12,FALSE)+VLOOKUP(A23,Details!A:N,14,FALSE)</f>
        <v>29</v>
      </c>
      <c r="D23">
        <f>VLOOKUP(A23,Details!A:N,10,FALSE)</f>
        <v>0</v>
      </c>
      <c r="E23">
        <f t="shared" si="0"/>
        <v>240</v>
      </c>
    </row>
    <row r="24" spans="1:5" x14ac:dyDescent="0.25">
      <c r="A24" t="s">
        <v>269</v>
      </c>
      <c r="B24">
        <f>VLOOKUP(A24,Details!A:N,3,FALSE)+VLOOKUP(A24,Details!A:N,6,FALSE)+VLOOKUP(A24,Details!A:N,7,FALSE)+VLOOKUP(A24,Details!A:N,13,FALSE)</f>
        <v>91</v>
      </c>
      <c r="C24">
        <f>VLOOKUP(A24,Details!A:N,4,FALSE)+VLOOKUP(A24,Details!A:N,5,FALSE)+VLOOKUP(A24,Details!A:N,8,FALSE)+VLOOKUP(A24,Details!A:N,9,FALSE)+VLOOKUP(A24,Details!A:N,11,FALSE)++VLOOKUP(A24,Details!A:N,12,FALSE)+VLOOKUP(A24,Details!A:N,14,FALSE)</f>
        <v>29</v>
      </c>
      <c r="D24">
        <f>VLOOKUP(A24,Details!A:N,10,FALSE)</f>
        <v>0</v>
      </c>
      <c r="E24">
        <f t="shared" si="0"/>
        <v>120</v>
      </c>
    </row>
    <row r="25" spans="1:5" x14ac:dyDescent="0.25">
      <c r="A25" t="s">
        <v>270</v>
      </c>
      <c r="B25">
        <f>VLOOKUP(A25,Details!A:N,3,FALSE)+VLOOKUP(A25,Details!A:N,6,FALSE)+VLOOKUP(A25,Details!A:N,7,FALSE)+VLOOKUP(A25,Details!A:N,13,FALSE)</f>
        <v>148</v>
      </c>
      <c r="C25">
        <f>VLOOKUP(A25,Details!A:N,4,FALSE)+VLOOKUP(A25,Details!A:N,5,FALSE)+VLOOKUP(A25,Details!A:N,8,FALSE)+VLOOKUP(A25,Details!A:N,9,FALSE)+VLOOKUP(A25,Details!A:N,11,FALSE)++VLOOKUP(A25,Details!A:N,12,FALSE)+VLOOKUP(A25,Details!A:N,14,FALSE)</f>
        <v>68</v>
      </c>
      <c r="D25">
        <f>VLOOKUP(A25,Details!A:N,10,FALSE)</f>
        <v>0</v>
      </c>
      <c r="E25">
        <f t="shared" si="0"/>
        <v>216</v>
      </c>
    </row>
    <row r="26" spans="1:5" x14ac:dyDescent="0.25">
      <c r="A26" t="s">
        <v>271</v>
      </c>
      <c r="B26">
        <f>VLOOKUP(A26,Details!A:N,3,FALSE)+VLOOKUP(A26,Details!A:N,6,FALSE)+VLOOKUP(A26,Details!A:N,7,FALSE)+VLOOKUP(A26,Details!A:N,13,FALSE)</f>
        <v>118</v>
      </c>
      <c r="C26">
        <f>VLOOKUP(A26,Details!A:N,4,FALSE)+VLOOKUP(A26,Details!A:N,5,FALSE)+VLOOKUP(A26,Details!A:N,8,FALSE)+VLOOKUP(A26,Details!A:N,9,FALSE)+VLOOKUP(A26,Details!A:N,11,FALSE)++VLOOKUP(A26,Details!A:N,12,FALSE)+VLOOKUP(A26,Details!A:N,14,FALSE)</f>
        <v>122</v>
      </c>
      <c r="D26">
        <f>VLOOKUP(A26,Details!A:N,10,FALSE)</f>
        <v>0</v>
      </c>
      <c r="E26">
        <f t="shared" si="0"/>
        <v>240</v>
      </c>
    </row>
    <row r="27" spans="1:5" x14ac:dyDescent="0.25">
      <c r="A27" t="s">
        <v>272</v>
      </c>
      <c r="B27">
        <f>VLOOKUP(A27,Details!A:N,3,FALSE)+VLOOKUP(A27,Details!A:N,6,FALSE)+VLOOKUP(A27,Details!A:N,7,FALSE)+VLOOKUP(A27,Details!A:N,13,FALSE)</f>
        <v>139</v>
      </c>
      <c r="C27">
        <f>VLOOKUP(A27,Details!A:N,4,FALSE)+VLOOKUP(A27,Details!A:N,5,FALSE)+VLOOKUP(A27,Details!A:N,8,FALSE)+VLOOKUP(A27,Details!A:N,9,FALSE)+VLOOKUP(A27,Details!A:N,11,FALSE)++VLOOKUP(A27,Details!A:N,12,FALSE)+VLOOKUP(A27,Details!A:N,14,FALSE)</f>
        <v>77</v>
      </c>
      <c r="D27">
        <f>VLOOKUP(A27,Details!A:N,10,FALSE)</f>
        <v>0</v>
      </c>
      <c r="E27">
        <f t="shared" si="0"/>
        <v>216</v>
      </c>
    </row>
    <row r="28" spans="1:5" x14ac:dyDescent="0.25">
      <c r="A28" t="s">
        <v>273</v>
      </c>
      <c r="B28">
        <f>VLOOKUP(A28,Details!A:N,3,FALSE)+VLOOKUP(A28,Details!A:N,6,FALSE)+VLOOKUP(A28,Details!A:N,7,FALSE)+VLOOKUP(A28,Details!A:N,13,FALSE)</f>
        <v>245</v>
      </c>
      <c r="C28">
        <f>VLOOKUP(A28,Details!A:N,4,FALSE)+VLOOKUP(A28,Details!A:N,5,FALSE)+VLOOKUP(A28,Details!A:N,8,FALSE)+VLOOKUP(A28,Details!A:N,9,FALSE)+VLOOKUP(A28,Details!A:N,11,FALSE)++VLOOKUP(A28,Details!A:N,12,FALSE)+VLOOKUP(A28,Details!A:N,14,FALSE)</f>
        <v>19</v>
      </c>
      <c r="D28">
        <f>VLOOKUP(A28,Details!A:N,10,FALSE)</f>
        <v>0</v>
      </c>
      <c r="E28">
        <f t="shared" si="0"/>
        <v>264</v>
      </c>
    </row>
    <row r="29" spans="1:5" x14ac:dyDescent="0.25">
      <c r="A29" t="s">
        <v>274</v>
      </c>
      <c r="B29">
        <f>VLOOKUP(A29,Details!A:N,3,FALSE)+VLOOKUP(A29,Details!A:N,6,FALSE)+VLOOKUP(A29,Details!A:N,7,FALSE)+VLOOKUP(A29,Details!A:N,13,FALSE)</f>
        <v>117</v>
      </c>
      <c r="C29">
        <f>VLOOKUP(A29,Details!A:N,4,FALSE)+VLOOKUP(A29,Details!A:N,5,FALSE)+VLOOKUP(A29,Details!A:N,8,FALSE)+VLOOKUP(A29,Details!A:N,9,FALSE)+VLOOKUP(A29,Details!A:N,11,FALSE)++VLOOKUP(A29,Details!A:N,12,FALSE)+VLOOKUP(A29,Details!A:N,14,FALSE)</f>
        <v>123</v>
      </c>
      <c r="D29">
        <f>VLOOKUP(A29,Details!A:N,10,FALSE)</f>
        <v>0</v>
      </c>
      <c r="E29">
        <f t="shared" si="0"/>
        <v>240</v>
      </c>
    </row>
    <row r="30" spans="1:5" x14ac:dyDescent="0.25">
      <c r="A30" t="s">
        <v>275</v>
      </c>
      <c r="B30">
        <f>VLOOKUP(A30,Details!A:N,3,FALSE)+VLOOKUP(A30,Details!A:N,6,FALSE)+VLOOKUP(A30,Details!A:N,7,FALSE)+VLOOKUP(A30,Details!A:N,13,FALSE)</f>
        <v>137</v>
      </c>
      <c r="C30">
        <f>VLOOKUP(A30,Details!A:N,4,FALSE)+VLOOKUP(A30,Details!A:N,5,FALSE)+VLOOKUP(A30,Details!A:N,8,FALSE)+VLOOKUP(A30,Details!A:N,9,FALSE)+VLOOKUP(A30,Details!A:N,11,FALSE)++VLOOKUP(A30,Details!A:N,12,FALSE)+VLOOKUP(A30,Details!A:N,14,FALSE)</f>
        <v>79</v>
      </c>
      <c r="D30">
        <f>VLOOKUP(A30,Details!A:N,10,FALSE)</f>
        <v>0</v>
      </c>
      <c r="E30">
        <f t="shared" si="0"/>
        <v>216</v>
      </c>
    </row>
    <row r="31" spans="1:5" x14ac:dyDescent="0.25">
      <c r="A31" t="s">
        <v>276</v>
      </c>
      <c r="B31">
        <f>VLOOKUP(A31,Details!A:N,3,FALSE)+VLOOKUP(A31,Details!A:N,6,FALSE)+VLOOKUP(A31,Details!A:N,7,FALSE)+VLOOKUP(A31,Details!A:N,13,FALSE)</f>
        <v>247</v>
      </c>
      <c r="C31">
        <f>VLOOKUP(A31,Details!A:N,4,FALSE)+VLOOKUP(A31,Details!A:N,5,FALSE)+VLOOKUP(A31,Details!A:N,8,FALSE)+VLOOKUP(A31,Details!A:N,9,FALSE)+VLOOKUP(A31,Details!A:N,11,FALSE)++VLOOKUP(A31,Details!A:N,12,FALSE)+VLOOKUP(A31,Details!A:N,14,FALSE)</f>
        <v>17</v>
      </c>
      <c r="D31">
        <f>VLOOKUP(A31,Details!A:N,10,FALSE)</f>
        <v>0</v>
      </c>
      <c r="E31">
        <f t="shared" si="0"/>
        <v>264</v>
      </c>
    </row>
    <row r="32" spans="1:5" x14ac:dyDescent="0.25">
      <c r="A32" t="s">
        <v>82</v>
      </c>
      <c r="B32">
        <f>VLOOKUP(A32,Details!A:N,3,FALSE)+VLOOKUP(A32,Details!A:N,6,FALSE)+VLOOKUP(A32,Details!A:N,7,FALSE)+VLOOKUP(A32,Details!A:N,13,FALSE)</f>
        <v>90</v>
      </c>
      <c r="C32">
        <f>VLOOKUP(A32,Details!A:N,4,FALSE)+VLOOKUP(A32,Details!A:N,5,FALSE)+VLOOKUP(A32,Details!A:N,8,FALSE)+VLOOKUP(A32,Details!A:N,9,FALSE)+VLOOKUP(A32,Details!A:N,11,FALSE)++VLOOKUP(A32,Details!A:N,12,FALSE)+VLOOKUP(A32,Details!A:N,14,FALSE)</f>
        <v>166</v>
      </c>
      <c r="D32">
        <f>VLOOKUP(A32,Details!A:N,10,FALSE)</f>
        <v>0</v>
      </c>
      <c r="E32">
        <f t="shared" si="0"/>
        <v>256</v>
      </c>
    </row>
    <row r="33" spans="1:5" x14ac:dyDescent="0.25">
      <c r="A33" t="s">
        <v>84</v>
      </c>
      <c r="B33">
        <f>VLOOKUP(A33,Details!A:N,3,FALSE)+VLOOKUP(A33,Details!A:N,6,FALSE)+VLOOKUP(A33,Details!A:N,7,FALSE)+VLOOKUP(A33,Details!A:N,13,FALSE)</f>
        <v>90</v>
      </c>
      <c r="C33">
        <f>VLOOKUP(A33,Details!A:N,4,FALSE)+VLOOKUP(A33,Details!A:N,5,FALSE)+VLOOKUP(A33,Details!A:N,8,FALSE)+VLOOKUP(A33,Details!A:N,9,FALSE)+VLOOKUP(A33,Details!A:N,11,FALSE)++VLOOKUP(A33,Details!A:N,12,FALSE)+VLOOKUP(A33,Details!A:N,14,FALSE)</f>
        <v>166</v>
      </c>
      <c r="D33">
        <f>VLOOKUP(A33,Details!A:N,10,FALSE)</f>
        <v>0</v>
      </c>
      <c r="E33">
        <f t="shared" si="0"/>
        <v>256</v>
      </c>
    </row>
    <row r="34" spans="1:5" x14ac:dyDescent="0.25">
      <c r="A34" t="s">
        <v>277</v>
      </c>
      <c r="B34">
        <f>VLOOKUP(A34,Details!A:N,3,FALSE)+VLOOKUP(A34,Details!A:N,6,FALSE)+VLOOKUP(A34,Details!A:N,7,FALSE)+VLOOKUP(A34,Details!A:N,13,FALSE)</f>
        <v>73</v>
      </c>
      <c r="C34">
        <f>VLOOKUP(A34,Details!A:N,4,FALSE)+VLOOKUP(A34,Details!A:N,5,FALSE)+VLOOKUP(A34,Details!A:N,8,FALSE)+VLOOKUP(A34,Details!A:N,9,FALSE)+VLOOKUP(A34,Details!A:N,11,FALSE)++VLOOKUP(A34,Details!A:N,12,FALSE)+VLOOKUP(A34,Details!A:N,14,FALSE)</f>
        <v>107</v>
      </c>
      <c r="D34">
        <f>VLOOKUP(A34,Details!A:N,10,FALSE)</f>
        <v>0</v>
      </c>
      <c r="E34">
        <f t="shared" si="0"/>
        <v>180</v>
      </c>
    </row>
    <row r="35" spans="1:5" x14ac:dyDescent="0.25">
      <c r="A35" t="s">
        <v>278</v>
      </c>
      <c r="B35">
        <f>VLOOKUP(A35,Details!A:N,3,FALSE)+VLOOKUP(A35,Details!A:N,6,FALSE)+VLOOKUP(A35,Details!A:N,7,FALSE)+VLOOKUP(A35,Details!A:N,13,FALSE)</f>
        <v>70</v>
      </c>
      <c r="C35">
        <f>VLOOKUP(A35,Details!A:N,4,FALSE)+VLOOKUP(A35,Details!A:N,5,FALSE)+VLOOKUP(A35,Details!A:N,8,FALSE)+VLOOKUP(A35,Details!A:N,9,FALSE)+VLOOKUP(A35,Details!A:N,11,FALSE)++VLOOKUP(A35,Details!A:N,12,FALSE)+VLOOKUP(A35,Details!A:N,14,FALSE)</f>
        <v>109</v>
      </c>
      <c r="D35">
        <f>VLOOKUP(A35,Details!A:N,10,FALSE)</f>
        <v>1</v>
      </c>
      <c r="E35">
        <f t="shared" si="0"/>
        <v>180</v>
      </c>
    </row>
    <row r="36" spans="1:5" x14ac:dyDescent="0.25">
      <c r="A36" t="s">
        <v>93</v>
      </c>
      <c r="B36">
        <f>VLOOKUP(A36,Details!A:N,3,FALSE)+VLOOKUP(A36,Details!A:N,6,FALSE)+VLOOKUP(A36,Details!A:N,7,FALSE)+VLOOKUP(A36,Details!A:N,13,FALSE)</f>
        <v>41</v>
      </c>
      <c r="C36">
        <f>VLOOKUP(A36,Details!A:N,4,FALSE)+VLOOKUP(A36,Details!A:N,5,FALSE)+VLOOKUP(A36,Details!A:N,8,FALSE)+VLOOKUP(A36,Details!A:N,9,FALSE)+VLOOKUP(A36,Details!A:N,11,FALSE)++VLOOKUP(A36,Details!A:N,12,FALSE)+VLOOKUP(A36,Details!A:N,14,FALSE)</f>
        <v>7</v>
      </c>
      <c r="D36">
        <f>VLOOKUP(A36,Details!A:N,10,FALSE)</f>
        <v>0</v>
      </c>
      <c r="E36">
        <f t="shared" si="0"/>
        <v>48</v>
      </c>
    </row>
    <row r="37" spans="1:5" x14ac:dyDescent="0.25">
      <c r="A37" t="s">
        <v>97</v>
      </c>
      <c r="B37">
        <f>VLOOKUP(A37,Details!A:N,3,FALSE)+VLOOKUP(A37,Details!A:N,6,FALSE)+VLOOKUP(A37,Details!A:N,7,FALSE)+VLOOKUP(A37,Details!A:N,13,FALSE)</f>
        <v>48</v>
      </c>
      <c r="C37">
        <f>VLOOKUP(A37,Details!A:N,4,FALSE)+VLOOKUP(A37,Details!A:N,5,FALSE)+VLOOKUP(A37,Details!A:N,8,FALSE)+VLOOKUP(A37,Details!A:N,9,FALSE)+VLOOKUP(A37,Details!A:N,11,FALSE)++VLOOKUP(A37,Details!A:N,12,FALSE)+VLOOKUP(A37,Details!A:N,14,FALSE)</f>
        <v>0</v>
      </c>
      <c r="D37">
        <f>VLOOKUP(A37,Details!A:N,10,FALSE)</f>
        <v>0</v>
      </c>
      <c r="E37">
        <f t="shared" si="0"/>
        <v>48</v>
      </c>
    </row>
    <row r="38" spans="1:5" x14ac:dyDescent="0.25">
      <c r="A38" t="s">
        <v>99</v>
      </c>
      <c r="B38">
        <f>VLOOKUP(A38,Details!A:N,3,FALSE)+VLOOKUP(A38,Details!A:N,6,FALSE)+VLOOKUP(A38,Details!A:N,7,FALSE)+VLOOKUP(A38,Details!A:N,13,FALSE)</f>
        <v>44</v>
      </c>
      <c r="C38">
        <f>VLOOKUP(A38,Details!A:N,4,FALSE)+VLOOKUP(A38,Details!A:N,5,FALSE)+VLOOKUP(A38,Details!A:N,8,FALSE)+VLOOKUP(A38,Details!A:N,9,FALSE)+VLOOKUP(A38,Details!A:N,11,FALSE)++VLOOKUP(A38,Details!A:N,12,FALSE)+VLOOKUP(A38,Details!A:N,14,FALSE)</f>
        <v>4</v>
      </c>
      <c r="D38">
        <f>VLOOKUP(A38,Details!A:N,10,FALSE)</f>
        <v>0</v>
      </c>
      <c r="E38">
        <f t="shared" si="0"/>
        <v>48</v>
      </c>
    </row>
    <row r="39" spans="1:5" x14ac:dyDescent="0.25">
      <c r="A39" t="s">
        <v>101</v>
      </c>
      <c r="B39">
        <f>VLOOKUP(A39,Details!A:N,3,FALSE)+VLOOKUP(A39,Details!A:N,6,FALSE)+VLOOKUP(A39,Details!A:N,7,FALSE)+VLOOKUP(A39,Details!A:N,13,FALSE)</f>
        <v>30</v>
      </c>
      <c r="C39">
        <f>VLOOKUP(A39,Details!A:N,4,FALSE)+VLOOKUP(A39,Details!A:N,5,FALSE)+VLOOKUP(A39,Details!A:N,8,FALSE)+VLOOKUP(A39,Details!A:N,9,FALSE)+VLOOKUP(A39,Details!A:N,11,FALSE)++VLOOKUP(A39,Details!A:N,12,FALSE)+VLOOKUP(A39,Details!A:N,14,FALSE)</f>
        <v>18</v>
      </c>
      <c r="D39">
        <f>VLOOKUP(A39,Details!A:N,10,FALSE)</f>
        <v>0</v>
      </c>
      <c r="E39">
        <f t="shared" si="0"/>
        <v>48</v>
      </c>
    </row>
    <row r="40" spans="1:5" x14ac:dyDescent="0.25">
      <c r="A40" t="s">
        <v>103</v>
      </c>
      <c r="B40">
        <f>VLOOKUP(A40,Details!A:N,3,FALSE)+VLOOKUP(A40,Details!A:N,6,FALSE)+VLOOKUP(A40,Details!A:N,7,FALSE)+VLOOKUP(A40,Details!A:N,13,FALSE)</f>
        <v>4</v>
      </c>
      <c r="C40">
        <f>VLOOKUP(A40,Details!A:N,4,FALSE)+VLOOKUP(A40,Details!A:N,5,FALSE)+VLOOKUP(A40,Details!A:N,8,FALSE)+VLOOKUP(A40,Details!A:N,9,FALSE)+VLOOKUP(A40,Details!A:N,11,FALSE)++VLOOKUP(A40,Details!A:N,12,FALSE)+VLOOKUP(A40,Details!A:N,14,FALSE)</f>
        <v>44</v>
      </c>
      <c r="D40">
        <f>VLOOKUP(A40,Details!A:N,10,FALSE)</f>
        <v>0</v>
      </c>
      <c r="E40">
        <f t="shared" si="0"/>
        <v>48</v>
      </c>
    </row>
    <row r="41" spans="1:5" x14ac:dyDescent="0.25">
      <c r="A41" t="s">
        <v>106</v>
      </c>
      <c r="B41">
        <f>VLOOKUP(A41,Details!A:N,3,FALSE)+VLOOKUP(A41,Details!A:N,6,FALSE)+VLOOKUP(A41,Details!A:N,7,FALSE)+VLOOKUP(A41,Details!A:N,13,FALSE)</f>
        <v>8</v>
      </c>
      <c r="C41">
        <f>VLOOKUP(A41,Details!A:N,4,FALSE)+VLOOKUP(A41,Details!A:N,5,FALSE)+VLOOKUP(A41,Details!A:N,8,FALSE)+VLOOKUP(A41,Details!A:N,9,FALSE)+VLOOKUP(A41,Details!A:N,11,FALSE)++VLOOKUP(A41,Details!A:N,12,FALSE)+VLOOKUP(A41,Details!A:N,14,FALSE)</f>
        <v>40</v>
      </c>
      <c r="D41">
        <f>VLOOKUP(A41,Details!A:N,10,FALSE)</f>
        <v>0</v>
      </c>
      <c r="E41">
        <f t="shared" si="0"/>
        <v>48</v>
      </c>
    </row>
    <row r="42" spans="1:5" x14ac:dyDescent="0.25">
      <c r="A42" t="s">
        <v>108</v>
      </c>
      <c r="B42">
        <f>VLOOKUP(A42,Details!A:N,3,FALSE)+VLOOKUP(A42,Details!A:N,6,FALSE)+VLOOKUP(A42,Details!A:N,7,FALSE)+VLOOKUP(A42,Details!A:N,13,FALSE)</f>
        <v>42</v>
      </c>
      <c r="C42">
        <f>VLOOKUP(A42,Details!A:N,4,FALSE)+VLOOKUP(A42,Details!A:N,5,FALSE)+VLOOKUP(A42,Details!A:N,8,FALSE)+VLOOKUP(A42,Details!A:N,9,FALSE)+VLOOKUP(A42,Details!A:N,11,FALSE)++VLOOKUP(A42,Details!A:N,12,FALSE)+VLOOKUP(A42,Details!A:N,14,FALSE)</f>
        <v>6</v>
      </c>
      <c r="D42">
        <f>VLOOKUP(A42,Details!A:N,10,FALSE)</f>
        <v>0</v>
      </c>
      <c r="E42">
        <f t="shared" si="0"/>
        <v>48</v>
      </c>
    </row>
    <row r="43" spans="1:5" x14ac:dyDescent="0.25">
      <c r="A43" t="s">
        <v>110</v>
      </c>
      <c r="B43">
        <f>VLOOKUP(A43,Details!A:N,3,FALSE)+VLOOKUP(A43,Details!A:N,6,FALSE)+VLOOKUP(A43,Details!A:N,7,FALSE)+VLOOKUP(A43,Details!A:N,13,FALSE)</f>
        <v>48</v>
      </c>
      <c r="C43">
        <f>VLOOKUP(A43,Details!A:N,4,FALSE)+VLOOKUP(A43,Details!A:N,5,FALSE)+VLOOKUP(A43,Details!A:N,8,FALSE)+VLOOKUP(A43,Details!A:N,9,FALSE)+VLOOKUP(A43,Details!A:N,11,FALSE)++VLOOKUP(A43,Details!A:N,12,FALSE)+VLOOKUP(A43,Details!A:N,14,FALSE)</f>
        <v>0</v>
      </c>
      <c r="D43">
        <f>VLOOKUP(A43,Details!A:N,10,FALSE)</f>
        <v>0</v>
      </c>
      <c r="E43">
        <f t="shared" si="0"/>
        <v>48</v>
      </c>
    </row>
    <row r="44" spans="1:5" x14ac:dyDescent="0.25">
      <c r="A44" t="s">
        <v>112</v>
      </c>
      <c r="B44">
        <f>VLOOKUP(A44,Details!A:N,3,FALSE)+VLOOKUP(A44,Details!A:N,6,FALSE)+VLOOKUP(A44,Details!A:N,7,FALSE)+VLOOKUP(A44,Details!A:N,13,FALSE)</f>
        <v>44</v>
      </c>
      <c r="C44">
        <f>VLOOKUP(A44,Details!A:N,4,FALSE)+VLOOKUP(A44,Details!A:N,5,FALSE)+VLOOKUP(A44,Details!A:N,8,FALSE)+VLOOKUP(A44,Details!A:N,9,FALSE)+VLOOKUP(A44,Details!A:N,11,FALSE)++VLOOKUP(A44,Details!A:N,12,FALSE)+VLOOKUP(A44,Details!A:N,14,FALSE)</f>
        <v>4</v>
      </c>
      <c r="D44">
        <f>VLOOKUP(A44,Details!A:N,10,FALSE)</f>
        <v>0</v>
      </c>
      <c r="E44">
        <f t="shared" si="0"/>
        <v>48</v>
      </c>
    </row>
    <row r="45" spans="1:5" x14ac:dyDescent="0.25">
      <c r="A45" t="s">
        <v>114</v>
      </c>
      <c r="B45">
        <f>VLOOKUP(A45,Details!A:N,3,FALSE)+VLOOKUP(A45,Details!A:N,6,FALSE)+VLOOKUP(A45,Details!A:N,7,FALSE)+VLOOKUP(A45,Details!A:N,13,FALSE)</f>
        <v>31</v>
      </c>
      <c r="C45">
        <f>VLOOKUP(A45,Details!A:N,4,FALSE)+VLOOKUP(A45,Details!A:N,5,FALSE)+VLOOKUP(A45,Details!A:N,8,FALSE)+VLOOKUP(A45,Details!A:N,9,FALSE)+VLOOKUP(A45,Details!A:N,11,FALSE)++VLOOKUP(A45,Details!A:N,12,FALSE)+VLOOKUP(A45,Details!A:N,14,FALSE)</f>
        <v>17</v>
      </c>
      <c r="D45">
        <f>VLOOKUP(A45,Details!A:N,10,FALSE)</f>
        <v>0</v>
      </c>
      <c r="E45">
        <f t="shared" si="0"/>
        <v>48</v>
      </c>
    </row>
    <row r="46" spans="1:5" x14ac:dyDescent="0.25">
      <c r="A46" t="s">
        <v>116</v>
      </c>
      <c r="B46">
        <f>VLOOKUP(A46,Details!A:N,3,FALSE)+VLOOKUP(A46,Details!A:N,6,FALSE)+VLOOKUP(A46,Details!A:N,7,FALSE)+VLOOKUP(A46,Details!A:N,13,FALSE)</f>
        <v>4</v>
      </c>
      <c r="C46">
        <f>VLOOKUP(A46,Details!A:N,4,FALSE)+VLOOKUP(A46,Details!A:N,5,FALSE)+VLOOKUP(A46,Details!A:N,8,FALSE)+VLOOKUP(A46,Details!A:N,9,FALSE)+VLOOKUP(A46,Details!A:N,11,FALSE)++VLOOKUP(A46,Details!A:N,12,FALSE)+VLOOKUP(A46,Details!A:N,14,FALSE)</f>
        <v>44</v>
      </c>
      <c r="D46">
        <f>VLOOKUP(A46,Details!A:N,10,FALSE)</f>
        <v>0</v>
      </c>
      <c r="E46">
        <f t="shared" si="0"/>
        <v>48</v>
      </c>
    </row>
    <row r="47" spans="1:5" x14ac:dyDescent="0.25">
      <c r="A47" t="s">
        <v>118</v>
      </c>
      <c r="B47">
        <f>VLOOKUP(A47,Details!A:N,3,FALSE)+VLOOKUP(A47,Details!A:N,6,FALSE)+VLOOKUP(A47,Details!A:N,7,FALSE)+VLOOKUP(A47,Details!A:N,13,FALSE)</f>
        <v>8</v>
      </c>
      <c r="C47">
        <f>VLOOKUP(A47,Details!A:N,4,FALSE)+VLOOKUP(A47,Details!A:N,5,FALSE)+VLOOKUP(A47,Details!A:N,8,FALSE)+VLOOKUP(A47,Details!A:N,9,FALSE)+VLOOKUP(A47,Details!A:N,11,FALSE)++VLOOKUP(A47,Details!A:N,12,FALSE)+VLOOKUP(A47,Details!A:N,14,FALSE)</f>
        <v>40</v>
      </c>
      <c r="D47">
        <f>VLOOKUP(A47,Details!A:N,10,FALSE)</f>
        <v>0</v>
      </c>
      <c r="E47">
        <f t="shared" si="0"/>
        <v>48</v>
      </c>
    </row>
    <row r="49" spans="1:5" x14ac:dyDescent="0.25">
      <c r="A49" t="s">
        <v>279</v>
      </c>
      <c r="B49">
        <f>VLOOKUP(A49,Details!A:N,3,FALSE)+VLOOKUP(A49,Details!A:N,6,FALSE)+VLOOKUP(A49,Details!A:N,7,FALSE)+VLOOKUP(A49,Details!A:N,13,FALSE)</f>
        <v>16</v>
      </c>
      <c r="C49">
        <f>VLOOKUP(A49,Details!A:N,4,FALSE)+VLOOKUP(A49,Details!A:N,5,FALSE)+VLOOKUP(A49,Details!A:N,8,FALSE)+VLOOKUP(A49,Details!A:N,9,FALSE)+VLOOKUP(A49,Details!A:N,11,FALSE)++VLOOKUP(A49,Details!A:N,12,FALSE)+VLOOKUP(A49,Details!A:N,14,FALSE)</f>
        <v>32</v>
      </c>
      <c r="D49">
        <f>VLOOKUP(A49,Details!A:N,10,FALSE)</f>
        <v>0</v>
      </c>
      <c r="E49">
        <f t="shared" si="0"/>
        <v>48</v>
      </c>
    </row>
    <row r="50" spans="1:5" x14ac:dyDescent="0.25">
      <c r="A50" t="s">
        <v>280</v>
      </c>
      <c r="B50">
        <f>VLOOKUP(A50,Details!A:N,3,FALSE)+VLOOKUP(A50,Details!A:N,6,FALSE)+VLOOKUP(A50,Details!A:N,7,FALSE)+VLOOKUP(A50,Details!A:N,13,FALSE)</f>
        <v>16</v>
      </c>
      <c r="C50">
        <f>VLOOKUP(A50,Details!A:N,4,FALSE)+VLOOKUP(A50,Details!A:N,5,FALSE)+VLOOKUP(A50,Details!A:N,8,FALSE)+VLOOKUP(A50,Details!A:N,9,FALSE)+VLOOKUP(A50,Details!A:N,11,FALSE)++VLOOKUP(A50,Details!A:N,12,FALSE)+VLOOKUP(A50,Details!A:N,14,FALSE)</f>
        <v>32</v>
      </c>
      <c r="D50">
        <f>VLOOKUP(A50,Details!A:N,10,FALSE)</f>
        <v>0</v>
      </c>
      <c r="E50">
        <f t="shared" si="0"/>
        <v>48</v>
      </c>
    </row>
    <row r="51" spans="1:5" x14ac:dyDescent="0.25">
      <c r="A51" t="s">
        <v>281</v>
      </c>
      <c r="B51">
        <f>VLOOKUP(A51,Details!A:N,3,FALSE)+VLOOKUP(A51,Details!A:N,6,FALSE)+VLOOKUP(A51,Details!A:N,7,FALSE)+VLOOKUP(A51,Details!A:N,13,FALSE)</f>
        <v>91</v>
      </c>
      <c r="C51">
        <f>VLOOKUP(A51,Details!A:N,4,FALSE)+VLOOKUP(A51,Details!A:N,5,FALSE)+VLOOKUP(A51,Details!A:N,8,FALSE)+VLOOKUP(A51,Details!A:N,9,FALSE)+VLOOKUP(A51,Details!A:N,11,FALSE)++VLOOKUP(A51,Details!A:N,12,FALSE)+VLOOKUP(A51,Details!A:N,14,FALSE)</f>
        <v>113</v>
      </c>
      <c r="D51">
        <f>VLOOKUP(A51,Details!A:N,10,FALSE)</f>
        <v>0</v>
      </c>
      <c r="E51">
        <f t="shared" si="0"/>
        <v>204</v>
      </c>
    </row>
    <row r="52" spans="1:5" x14ac:dyDescent="0.25">
      <c r="A52" t="s">
        <v>282</v>
      </c>
      <c r="B52">
        <f>VLOOKUP(A52,Details!A:N,3,FALSE)+VLOOKUP(A52,Details!A:N,6,FALSE)+VLOOKUP(A52,Details!A:N,7,FALSE)+VLOOKUP(A52,Details!A:N,13,FALSE)</f>
        <v>91</v>
      </c>
      <c r="C52">
        <f>VLOOKUP(A52,Details!A:N,4,FALSE)+VLOOKUP(A52,Details!A:N,5,FALSE)+VLOOKUP(A52,Details!A:N,8,FALSE)+VLOOKUP(A52,Details!A:N,9,FALSE)+VLOOKUP(A52,Details!A:N,11,FALSE)++VLOOKUP(A52,Details!A:N,12,FALSE)+VLOOKUP(A52,Details!A:N,14,FALSE)</f>
        <v>113</v>
      </c>
      <c r="D52">
        <f>VLOOKUP(A52,Details!A:N,10,FALSE)</f>
        <v>0</v>
      </c>
      <c r="E52">
        <f t="shared" si="0"/>
        <v>204</v>
      </c>
    </row>
    <row r="53" spans="1:5" x14ac:dyDescent="0.25">
      <c r="A53" t="s">
        <v>283</v>
      </c>
      <c r="B53">
        <f>VLOOKUP(A53,Details!A:N,3,FALSE)+VLOOKUP(A53,Details!A:N,6,FALSE)+VLOOKUP(A53,Details!A:N,7,FALSE)+VLOOKUP(A53,Details!A:N,13,FALSE)</f>
        <v>153</v>
      </c>
      <c r="C53">
        <f>VLOOKUP(A53,Details!A:N,4,FALSE)+VLOOKUP(A53,Details!A:N,5,FALSE)+VLOOKUP(A53,Details!A:N,8,FALSE)+VLOOKUP(A53,Details!A:N,9,FALSE)+VLOOKUP(A53,Details!A:N,11,FALSE)++VLOOKUP(A53,Details!A:N,12,FALSE)+VLOOKUP(A53,Details!A:N,14,FALSE)</f>
        <v>39</v>
      </c>
      <c r="D53">
        <f>VLOOKUP(A53,Details!A:N,10,FALSE)</f>
        <v>0</v>
      </c>
      <c r="E53">
        <f t="shared" si="0"/>
        <v>192</v>
      </c>
    </row>
    <row r="54" spans="1:5" x14ac:dyDescent="0.25">
      <c r="A54" t="s">
        <v>284</v>
      </c>
      <c r="B54">
        <f>VLOOKUP(A54,Details!A:N,3,FALSE)+VLOOKUP(A54,Details!A:N,6,FALSE)+VLOOKUP(A54,Details!A:N,7,FALSE)+VLOOKUP(A54,Details!A:N,13,FALSE)</f>
        <v>32</v>
      </c>
      <c r="C54">
        <f>VLOOKUP(A54,Details!A:N,4,FALSE)+VLOOKUP(A54,Details!A:N,5,FALSE)+VLOOKUP(A54,Details!A:N,8,FALSE)+VLOOKUP(A54,Details!A:N,9,FALSE)+VLOOKUP(A54,Details!A:N,11,FALSE)++VLOOKUP(A54,Details!A:N,12,FALSE)+VLOOKUP(A54,Details!A:N,14,FALSE)</f>
        <v>160</v>
      </c>
      <c r="D54">
        <f>VLOOKUP(A54,Details!A:N,10,FALSE)</f>
        <v>0</v>
      </c>
      <c r="E54">
        <f t="shared" si="0"/>
        <v>192</v>
      </c>
    </row>
    <row r="55" spans="1:5" x14ac:dyDescent="0.25">
      <c r="A55" t="s">
        <v>285</v>
      </c>
      <c r="B55">
        <f>VLOOKUP(A55,Details!A:N,3,FALSE)+VLOOKUP(A55,Details!A:N,6,FALSE)+VLOOKUP(A55,Details!A:N,7,FALSE)+VLOOKUP(A55,Details!A:N,13,FALSE)</f>
        <v>31</v>
      </c>
      <c r="C55">
        <f>VLOOKUP(A55,Details!A:N,4,FALSE)+VLOOKUP(A55,Details!A:N,5,FALSE)+VLOOKUP(A55,Details!A:N,8,FALSE)+VLOOKUP(A55,Details!A:N,9,FALSE)+VLOOKUP(A55,Details!A:N,11,FALSE)++VLOOKUP(A55,Details!A:N,12,FALSE)+VLOOKUP(A55,Details!A:N,14,FALSE)</f>
        <v>233</v>
      </c>
      <c r="D55">
        <f>VLOOKUP(A55,Details!A:N,10,FALSE)</f>
        <v>0</v>
      </c>
      <c r="E55">
        <f t="shared" si="0"/>
        <v>264</v>
      </c>
    </row>
    <row r="56" spans="1:5" x14ac:dyDescent="0.25">
      <c r="A56" t="s">
        <v>286</v>
      </c>
      <c r="B56">
        <f>VLOOKUP(A56,Details!A:N,3,FALSE)+VLOOKUP(A56,Details!A:N,6,FALSE)+VLOOKUP(A56,Details!A:N,7,FALSE)+VLOOKUP(A56,Details!A:N,13,FALSE)</f>
        <v>154</v>
      </c>
      <c r="C56">
        <f>VLOOKUP(A56,Details!A:N,4,FALSE)+VLOOKUP(A56,Details!A:N,5,FALSE)+VLOOKUP(A56,Details!A:N,8,FALSE)+VLOOKUP(A56,Details!A:N,9,FALSE)+VLOOKUP(A56,Details!A:N,11,FALSE)++VLOOKUP(A56,Details!A:N,12,FALSE)+VLOOKUP(A56,Details!A:N,14,FALSE)</f>
        <v>38</v>
      </c>
      <c r="D56">
        <f>VLOOKUP(A56,Details!A:N,10,FALSE)</f>
        <v>0</v>
      </c>
      <c r="E56">
        <f t="shared" si="0"/>
        <v>192</v>
      </c>
    </row>
    <row r="57" spans="1:5" x14ac:dyDescent="0.25">
      <c r="A57" t="s">
        <v>287</v>
      </c>
      <c r="B57">
        <f>VLOOKUP(A57,Details!A:N,3,FALSE)+VLOOKUP(A57,Details!A:N,6,FALSE)+VLOOKUP(A57,Details!A:N,7,FALSE)+VLOOKUP(A57,Details!A:N,13,FALSE)</f>
        <v>32</v>
      </c>
      <c r="C57">
        <f>VLOOKUP(A57,Details!A:N,4,FALSE)+VLOOKUP(A57,Details!A:N,5,FALSE)+VLOOKUP(A57,Details!A:N,8,FALSE)+VLOOKUP(A57,Details!A:N,9,FALSE)+VLOOKUP(A57,Details!A:N,11,FALSE)++VLOOKUP(A57,Details!A:N,12,FALSE)+VLOOKUP(A57,Details!A:N,14,FALSE)</f>
        <v>160</v>
      </c>
      <c r="D57">
        <f>VLOOKUP(A57,Details!A:N,10,FALSE)</f>
        <v>0</v>
      </c>
      <c r="E57">
        <f t="shared" si="0"/>
        <v>192</v>
      </c>
    </row>
    <row r="58" spans="1:5" x14ac:dyDescent="0.25">
      <c r="A58" t="s">
        <v>288</v>
      </c>
      <c r="B58">
        <f>VLOOKUP(A58,Details!A:N,3,FALSE)+VLOOKUP(A58,Details!A:N,6,FALSE)+VLOOKUP(A58,Details!A:N,7,FALSE)+VLOOKUP(A58,Details!A:N,13,FALSE)</f>
        <v>31</v>
      </c>
      <c r="C58">
        <f>VLOOKUP(A58,Details!A:N,4,FALSE)+VLOOKUP(A58,Details!A:N,5,FALSE)+VLOOKUP(A58,Details!A:N,8,FALSE)+VLOOKUP(A58,Details!A:N,9,FALSE)+VLOOKUP(A58,Details!A:N,11,FALSE)++VLOOKUP(A58,Details!A:N,12,FALSE)+VLOOKUP(A58,Details!A:N,14,FALSE)</f>
        <v>233</v>
      </c>
      <c r="D58">
        <f>VLOOKUP(A58,Details!A:N,10,FALSE)</f>
        <v>0</v>
      </c>
      <c r="E58">
        <f t="shared" si="0"/>
        <v>264</v>
      </c>
    </row>
    <row r="59" spans="1:5" x14ac:dyDescent="0.25">
      <c r="A59" t="s">
        <v>289</v>
      </c>
      <c r="B59">
        <f>VLOOKUP(A59,Details!A:N,3,FALSE)+VLOOKUP(A59,Details!A:N,6,FALSE)+VLOOKUP(A59,Details!A:N,7,FALSE)+VLOOKUP(A59,Details!A:N,13,FALSE)</f>
        <v>10</v>
      </c>
      <c r="C59">
        <f>VLOOKUP(A59,Details!A:N,4,FALSE)+VLOOKUP(A59,Details!A:N,5,FALSE)+VLOOKUP(A59,Details!A:N,8,FALSE)+VLOOKUP(A59,Details!A:N,9,FALSE)+VLOOKUP(A59,Details!A:N,11,FALSE)++VLOOKUP(A59,Details!A:N,12,FALSE)+VLOOKUP(A59,Details!A:N,14,FALSE)</f>
        <v>62</v>
      </c>
      <c r="D59">
        <f>VLOOKUP(A59,Details!A:N,10,FALSE)</f>
        <v>0</v>
      </c>
      <c r="E59">
        <f t="shared" si="0"/>
        <v>72</v>
      </c>
    </row>
    <row r="60" spans="1:5" x14ac:dyDescent="0.25">
      <c r="A60" t="s">
        <v>290</v>
      </c>
      <c r="B60">
        <f>VLOOKUP(A60,Details!A:N,3,FALSE)+VLOOKUP(A60,Details!A:N,6,FALSE)+VLOOKUP(A60,Details!A:N,7,FALSE)+VLOOKUP(A60,Details!A:N,13,FALSE)</f>
        <v>10</v>
      </c>
      <c r="C60">
        <f>VLOOKUP(A60,Details!A:N,4,FALSE)+VLOOKUP(A60,Details!A:N,5,FALSE)+VLOOKUP(A60,Details!A:N,8,FALSE)+VLOOKUP(A60,Details!A:N,9,FALSE)+VLOOKUP(A60,Details!A:N,11,FALSE)++VLOOKUP(A60,Details!A:N,12,FALSE)+VLOOKUP(A60,Details!A:N,14,FALSE)</f>
        <v>62</v>
      </c>
      <c r="D60">
        <f>VLOOKUP(A60,Details!A:N,10,FALSE)</f>
        <v>0</v>
      </c>
      <c r="E60">
        <f t="shared" si="0"/>
        <v>72</v>
      </c>
    </row>
    <row r="62" spans="1:5" x14ac:dyDescent="0.25">
      <c r="A62" t="s">
        <v>291</v>
      </c>
      <c r="B62">
        <f>VLOOKUP(A62,Details!A:N,3,FALSE)+VLOOKUP(A62,Details!A:N,6,FALSE)+VLOOKUP(A62,Details!A:N,7,FALSE)+VLOOKUP(A62,Details!A:N,13,FALSE)</f>
        <v>127</v>
      </c>
      <c r="C62">
        <f>VLOOKUP(A62,Details!A:N,4,FALSE)+VLOOKUP(A62,Details!A:N,5,FALSE)+VLOOKUP(A62,Details!A:N,8,FALSE)+VLOOKUP(A62,Details!A:N,9,FALSE)+VLOOKUP(A62,Details!A:N,11,FALSE)++VLOOKUP(A62,Details!A:N,12,FALSE)+VLOOKUP(A62,Details!A:N,14,FALSE)</f>
        <v>17</v>
      </c>
      <c r="D62">
        <f>VLOOKUP(A62,Details!A:N,10,FALSE)</f>
        <v>0</v>
      </c>
      <c r="E62">
        <f t="shared" si="0"/>
        <v>144</v>
      </c>
    </row>
    <row r="63" spans="1:5" x14ac:dyDescent="0.25">
      <c r="A63" t="s">
        <v>292</v>
      </c>
      <c r="B63">
        <f>VLOOKUP(A63,Details!A:N,3,FALSE)+VLOOKUP(A63,Details!A:N,6,FALSE)+VLOOKUP(A63,Details!A:N,7,FALSE)+VLOOKUP(A63,Details!A:N,13,FALSE)</f>
        <v>128</v>
      </c>
      <c r="C63">
        <f>VLOOKUP(A63,Details!A:N,4,FALSE)+VLOOKUP(A63,Details!A:N,5,FALSE)+VLOOKUP(A63,Details!A:N,8,FALSE)+VLOOKUP(A63,Details!A:N,9,FALSE)+VLOOKUP(A63,Details!A:N,11,FALSE)++VLOOKUP(A63,Details!A:N,12,FALSE)+VLOOKUP(A63,Details!A:N,14,FALSE)</f>
        <v>16</v>
      </c>
      <c r="D63">
        <f>VLOOKUP(A63,Details!A:N,10,FALSE)</f>
        <v>0</v>
      </c>
      <c r="E63">
        <f t="shared" si="0"/>
        <v>144</v>
      </c>
    </row>
    <row r="64" spans="1:5" x14ac:dyDescent="0.25">
      <c r="A64" t="s">
        <v>293</v>
      </c>
      <c r="B64">
        <f>VLOOKUP(A64,Details!A:N,3,FALSE)+VLOOKUP(A64,Details!A:N,6,FALSE)+VLOOKUP(A64,Details!A:N,7,FALSE)+VLOOKUP(A64,Details!A:N,13,FALSE)</f>
        <v>113</v>
      </c>
      <c r="C64">
        <f>VLOOKUP(A64,Details!A:N,4,FALSE)+VLOOKUP(A64,Details!A:N,5,FALSE)+VLOOKUP(A64,Details!A:N,8,FALSE)+VLOOKUP(A64,Details!A:N,9,FALSE)+VLOOKUP(A64,Details!A:N,11,FALSE)++VLOOKUP(A64,Details!A:N,12,FALSE)+VLOOKUP(A64,Details!A:N,14,FALSE)</f>
        <v>19</v>
      </c>
      <c r="D64">
        <f>VLOOKUP(A64,Details!A:N,10,FALSE)</f>
        <v>0</v>
      </c>
      <c r="E64">
        <f t="shared" si="0"/>
        <v>132</v>
      </c>
    </row>
    <row r="65" spans="1:5" x14ac:dyDescent="0.25">
      <c r="A65" t="s">
        <v>294</v>
      </c>
      <c r="B65">
        <f>VLOOKUP(A65,Details!A:N,3,FALSE)+VLOOKUP(A65,Details!A:N,6,FALSE)+VLOOKUP(A65,Details!A:N,7,FALSE)+VLOOKUP(A65,Details!A:N,13,FALSE)</f>
        <v>78</v>
      </c>
      <c r="C65">
        <f>VLOOKUP(A65,Details!A:N,4,FALSE)+VLOOKUP(A65,Details!A:N,5,FALSE)+VLOOKUP(A65,Details!A:N,8,FALSE)+VLOOKUP(A65,Details!A:N,9,FALSE)+VLOOKUP(A65,Details!A:N,11,FALSE)++VLOOKUP(A65,Details!A:N,12,FALSE)+VLOOKUP(A65,Details!A:N,14,FALSE)</f>
        <v>66</v>
      </c>
      <c r="D65">
        <f>VLOOKUP(A65,Details!A:N,10,FALSE)</f>
        <v>0</v>
      </c>
      <c r="E65">
        <f t="shared" si="0"/>
        <v>144</v>
      </c>
    </row>
    <row r="66" spans="1:5" x14ac:dyDescent="0.25">
      <c r="A66" t="s">
        <v>295</v>
      </c>
      <c r="B66">
        <f>VLOOKUP(A66,Details!A:N,3,FALSE)+VLOOKUP(A66,Details!A:N,6,FALSE)+VLOOKUP(A66,Details!A:N,7,FALSE)+VLOOKUP(A66,Details!A:N,13,FALSE)</f>
        <v>127</v>
      </c>
      <c r="C66">
        <f>VLOOKUP(A66,Details!A:N,4,FALSE)+VLOOKUP(A66,Details!A:N,5,FALSE)+VLOOKUP(A66,Details!A:N,8,FALSE)+VLOOKUP(A66,Details!A:N,9,FALSE)+VLOOKUP(A66,Details!A:N,11,FALSE)++VLOOKUP(A66,Details!A:N,12,FALSE)+VLOOKUP(A66,Details!A:N,14,FALSE)</f>
        <v>16</v>
      </c>
      <c r="D66">
        <f>VLOOKUP(A66,Details!A:N,10,FALSE)</f>
        <v>1</v>
      </c>
      <c r="E66">
        <f t="shared" si="0"/>
        <v>144</v>
      </c>
    </row>
    <row r="67" spans="1:5" x14ac:dyDescent="0.25">
      <c r="A67" t="s">
        <v>296</v>
      </c>
      <c r="B67">
        <f>VLOOKUP(A67,Details!A:N,3,FALSE)+VLOOKUP(A67,Details!A:N,6,FALSE)+VLOOKUP(A67,Details!A:N,7,FALSE)+VLOOKUP(A67,Details!A:N,13,FALSE)</f>
        <v>128</v>
      </c>
      <c r="C67">
        <f>VLOOKUP(A67,Details!A:N,4,FALSE)+VLOOKUP(A67,Details!A:N,5,FALSE)+VLOOKUP(A67,Details!A:N,8,FALSE)+VLOOKUP(A67,Details!A:N,9,FALSE)+VLOOKUP(A67,Details!A:N,11,FALSE)++VLOOKUP(A67,Details!A:N,12,FALSE)+VLOOKUP(A67,Details!A:N,14,FALSE)</f>
        <v>16</v>
      </c>
      <c r="D67">
        <f>VLOOKUP(A67,Details!A:N,10,FALSE)</f>
        <v>0</v>
      </c>
      <c r="E67">
        <f t="shared" ref="E67:E112" si="1">SUM(B67:D67)</f>
        <v>144</v>
      </c>
    </row>
    <row r="68" spans="1:5" x14ac:dyDescent="0.25">
      <c r="A68" t="s">
        <v>297</v>
      </c>
      <c r="B68">
        <f>VLOOKUP(A68,Details!A:N,3,FALSE)+VLOOKUP(A68,Details!A:N,6,FALSE)+VLOOKUP(A68,Details!A:N,7,FALSE)+VLOOKUP(A68,Details!A:N,13,FALSE)</f>
        <v>112</v>
      </c>
      <c r="C68">
        <f>VLOOKUP(A68,Details!A:N,4,FALSE)+VLOOKUP(A68,Details!A:N,5,FALSE)+VLOOKUP(A68,Details!A:N,8,FALSE)+VLOOKUP(A68,Details!A:N,9,FALSE)+VLOOKUP(A68,Details!A:N,11,FALSE)++VLOOKUP(A68,Details!A:N,12,FALSE)+VLOOKUP(A68,Details!A:N,14,FALSE)</f>
        <v>20</v>
      </c>
      <c r="D68">
        <f>VLOOKUP(A68,Details!A:N,10,FALSE)</f>
        <v>0</v>
      </c>
      <c r="E68">
        <f t="shared" si="1"/>
        <v>132</v>
      </c>
    </row>
    <row r="69" spans="1:5" x14ac:dyDescent="0.25">
      <c r="A69" t="s">
        <v>298</v>
      </c>
      <c r="B69">
        <f>VLOOKUP(A69,Details!A:N,3,FALSE)+VLOOKUP(A69,Details!A:N,6,FALSE)+VLOOKUP(A69,Details!A:N,7,FALSE)+VLOOKUP(A69,Details!A:N,13,FALSE)</f>
        <v>78</v>
      </c>
      <c r="C69">
        <f>VLOOKUP(A69,Details!A:N,4,FALSE)+VLOOKUP(A69,Details!A:N,5,FALSE)+VLOOKUP(A69,Details!A:N,8,FALSE)+VLOOKUP(A69,Details!A:N,9,FALSE)+VLOOKUP(A69,Details!A:N,11,FALSE)++VLOOKUP(A69,Details!A:N,12,FALSE)+VLOOKUP(A69,Details!A:N,14,FALSE)</f>
        <v>66</v>
      </c>
      <c r="D69">
        <f>VLOOKUP(A69,Details!A:N,10,FALSE)</f>
        <v>0</v>
      </c>
      <c r="E69">
        <f t="shared" si="1"/>
        <v>144</v>
      </c>
    </row>
    <row r="70" spans="1:5" x14ac:dyDescent="0.25">
      <c r="A70" t="s">
        <v>299</v>
      </c>
      <c r="B70">
        <f>VLOOKUP(A70,Details!A:N,3,FALSE)+VLOOKUP(A70,Details!A:N,6,FALSE)+VLOOKUP(A70,Details!A:N,7,FALSE)+VLOOKUP(A70,Details!A:N,13,FALSE)</f>
        <v>108</v>
      </c>
      <c r="C70">
        <f>VLOOKUP(A70,Details!A:N,4,FALSE)+VLOOKUP(A70,Details!A:N,5,FALSE)+VLOOKUP(A70,Details!A:N,8,FALSE)+VLOOKUP(A70,Details!A:N,9,FALSE)+VLOOKUP(A70,Details!A:N,11,FALSE)++VLOOKUP(A70,Details!A:N,12,FALSE)+VLOOKUP(A70,Details!A:N,14,FALSE)</f>
        <v>12</v>
      </c>
      <c r="D70">
        <f>VLOOKUP(A70,Details!A:N,10,FALSE)</f>
        <v>0</v>
      </c>
      <c r="E70">
        <f t="shared" si="1"/>
        <v>120</v>
      </c>
    </row>
    <row r="71" spans="1:5" x14ac:dyDescent="0.25">
      <c r="A71" t="s">
        <v>300</v>
      </c>
      <c r="B71">
        <f>VLOOKUP(A71,Details!A:N,3,FALSE)+VLOOKUP(A71,Details!A:N,6,FALSE)+VLOOKUP(A71,Details!A:N,7,FALSE)+VLOOKUP(A71,Details!A:N,13,FALSE)</f>
        <v>107</v>
      </c>
      <c r="C71">
        <f>VLOOKUP(A71,Details!A:N,4,FALSE)+VLOOKUP(A71,Details!A:N,5,FALSE)+VLOOKUP(A71,Details!A:N,8,FALSE)+VLOOKUP(A71,Details!A:N,9,FALSE)+VLOOKUP(A71,Details!A:N,11,FALSE)++VLOOKUP(A71,Details!A:N,12,FALSE)+VLOOKUP(A71,Details!A:N,14,FALSE)</f>
        <v>13</v>
      </c>
      <c r="D71">
        <f>VLOOKUP(A71,Details!A:N,10,FALSE)</f>
        <v>0</v>
      </c>
      <c r="E71">
        <f t="shared" si="1"/>
        <v>120</v>
      </c>
    </row>
    <row r="72" spans="1:5" x14ac:dyDescent="0.25">
      <c r="A72" t="s">
        <v>301</v>
      </c>
      <c r="B72">
        <f>VLOOKUP(A72,Details!A:N,3,FALSE)+VLOOKUP(A72,Details!A:N,6,FALSE)+VLOOKUP(A72,Details!A:N,7,FALSE)+VLOOKUP(A72,Details!A:N,13,FALSE)</f>
        <v>199</v>
      </c>
      <c r="C72">
        <f>VLOOKUP(A72,Details!A:N,4,FALSE)+VLOOKUP(A72,Details!A:N,5,FALSE)+VLOOKUP(A72,Details!A:N,8,FALSE)+VLOOKUP(A72,Details!A:N,9,FALSE)+VLOOKUP(A72,Details!A:N,11,FALSE)++VLOOKUP(A72,Details!A:N,12,FALSE)+VLOOKUP(A72,Details!A:N,14,FALSE)</f>
        <v>153</v>
      </c>
      <c r="D72">
        <f>VLOOKUP(A72,Details!A:N,10,FALSE)</f>
        <v>0</v>
      </c>
      <c r="E72">
        <f t="shared" si="1"/>
        <v>352</v>
      </c>
    </row>
    <row r="73" spans="1:5" x14ac:dyDescent="0.25">
      <c r="A73" t="s">
        <v>302</v>
      </c>
      <c r="B73">
        <f>VLOOKUP(A73,Details!A:N,3,FALSE)+VLOOKUP(A73,Details!A:N,6,FALSE)+VLOOKUP(A73,Details!A:N,7,FALSE)+VLOOKUP(A73,Details!A:N,13,FALSE)</f>
        <v>200</v>
      </c>
      <c r="C73">
        <f>VLOOKUP(A73,Details!A:N,4,FALSE)+VLOOKUP(A73,Details!A:N,5,FALSE)+VLOOKUP(A73,Details!A:N,8,FALSE)+VLOOKUP(A73,Details!A:N,9,FALSE)+VLOOKUP(A73,Details!A:N,11,FALSE)++VLOOKUP(A73,Details!A:N,12,FALSE)+VLOOKUP(A73,Details!A:N,14,FALSE)</f>
        <v>152</v>
      </c>
      <c r="D73">
        <f>VLOOKUP(A73,Details!A:N,10,FALSE)</f>
        <v>0</v>
      </c>
      <c r="E73">
        <f t="shared" si="1"/>
        <v>352</v>
      </c>
    </row>
    <row r="74" spans="1:5" x14ac:dyDescent="0.25">
      <c r="A74" t="s">
        <v>171</v>
      </c>
      <c r="B74">
        <f>VLOOKUP(A74,Details!A:N,3,FALSE)+VLOOKUP(A74,Details!A:N,6,FALSE)+VLOOKUP(A74,Details!A:N,7,FALSE)+VLOOKUP(A74,Details!A:N,13,FALSE)</f>
        <v>133</v>
      </c>
      <c r="C74">
        <f>VLOOKUP(A74,Details!A:N,4,FALSE)+VLOOKUP(A74,Details!A:N,5,FALSE)+VLOOKUP(A74,Details!A:N,8,FALSE)+VLOOKUP(A74,Details!A:N,9,FALSE)+VLOOKUP(A74,Details!A:N,11,FALSE)++VLOOKUP(A74,Details!A:N,12,FALSE)+VLOOKUP(A74,Details!A:N,14,FALSE)</f>
        <v>123</v>
      </c>
      <c r="D74">
        <f>VLOOKUP(A74,Details!A:N,10,FALSE)</f>
        <v>0</v>
      </c>
      <c r="E74">
        <f t="shared" si="1"/>
        <v>256</v>
      </c>
    </row>
    <row r="75" spans="1:5" x14ac:dyDescent="0.25">
      <c r="A75" t="s">
        <v>173</v>
      </c>
      <c r="B75">
        <f>VLOOKUP(A75,Details!A:N,3,FALSE)+VLOOKUP(A75,Details!A:N,6,FALSE)+VLOOKUP(A75,Details!A:N,7,FALSE)+VLOOKUP(A75,Details!A:N,13,FALSE)</f>
        <v>133</v>
      </c>
      <c r="C75">
        <f>VLOOKUP(A75,Details!A:N,4,FALSE)+VLOOKUP(A75,Details!A:N,5,FALSE)+VLOOKUP(A75,Details!A:N,8,FALSE)+VLOOKUP(A75,Details!A:N,9,FALSE)+VLOOKUP(A75,Details!A:N,11,FALSE)++VLOOKUP(A75,Details!A:N,12,FALSE)+VLOOKUP(A75,Details!A:N,14,FALSE)</f>
        <v>123</v>
      </c>
      <c r="D75">
        <f>VLOOKUP(A75,Details!A:N,10,FALSE)</f>
        <v>0</v>
      </c>
      <c r="E75">
        <f t="shared" si="1"/>
        <v>256</v>
      </c>
    </row>
    <row r="76" spans="1:5" x14ac:dyDescent="0.25">
      <c r="A76" t="s">
        <v>303</v>
      </c>
      <c r="B76">
        <f>VLOOKUP(A76,Details!A:N,3,FALSE)+VLOOKUP(A76,Details!A:N,6,FALSE)+VLOOKUP(A76,Details!A:N,7,FALSE)+VLOOKUP(A76,Details!A:N,13,FALSE)</f>
        <v>129</v>
      </c>
      <c r="C76">
        <f>VLOOKUP(A76,Details!A:N,4,FALSE)+VLOOKUP(A76,Details!A:N,5,FALSE)+VLOOKUP(A76,Details!A:N,8,FALSE)+VLOOKUP(A76,Details!A:N,9,FALSE)+VLOOKUP(A76,Details!A:N,11,FALSE)++VLOOKUP(A76,Details!A:N,12,FALSE)+VLOOKUP(A76,Details!A:N,14,FALSE)</f>
        <v>111</v>
      </c>
      <c r="D76">
        <f>VLOOKUP(A76,Details!A:N,10,FALSE)</f>
        <v>0</v>
      </c>
      <c r="E76">
        <f t="shared" si="1"/>
        <v>240</v>
      </c>
    </row>
    <row r="77" spans="1:5" x14ac:dyDescent="0.25">
      <c r="A77" t="s">
        <v>304</v>
      </c>
      <c r="B77">
        <f>VLOOKUP(A77,Details!A:N,3,FALSE)+VLOOKUP(A77,Details!A:N,6,FALSE)+VLOOKUP(A77,Details!A:N,7,FALSE)+VLOOKUP(A77,Details!A:N,13,FALSE)</f>
        <v>184</v>
      </c>
      <c r="C77">
        <f>VLOOKUP(A77,Details!A:N,4,FALSE)+VLOOKUP(A77,Details!A:N,5,FALSE)+VLOOKUP(A77,Details!A:N,8,FALSE)+VLOOKUP(A77,Details!A:N,9,FALSE)+VLOOKUP(A77,Details!A:N,11,FALSE)++VLOOKUP(A77,Details!A:N,12,FALSE)+VLOOKUP(A77,Details!A:N,14,FALSE)</f>
        <v>80</v>
      </c>
      <c r="D77">
        <f>VLOOKUP(A77,Details!A:N,10,FALSE)</f>
        <v>0</v>
      </c>
      <c r="E77">
        <f t="shared" si="1"/>
        <v>264</v>
      </c>
    </row>
    <row r="78" spans="1:5" x14ac:dyDescent="0.25">
      <c r="A78" t="s">
        <v>305</v>
      </c>
      <c r="B78">
        <f>VLOOKUP(A78,Details!A:N,3,FALSE)+VLOOKUP(A78,Details!A:N,6,FALSE)+VLOOKUP(A78,Details!A:N,7,FALSE)+VLOOKUP(A78,Details!A:N,13,FALSE)</f>
        <v>102</v>
      </c>
      <c r="C78">
        <f>VLOOKUP(A78,Details!A:N,4,FALSE)+VLOOKUP(A78,Details!A:N,5,FALSE)+VLOOKUP(A78,Details!A:N,8,FALSE)+VLOOKUP(A78,Details!A:N,9,FALSE)+VLOOKUP(A78,Details!A:N,11,FALSE)++VLOOKUP(A78,Details!A:N,12,FALSE)+VLOOKUP(A78,Details!A:N,14,FALSE)</f>
        <v>66</v>
      </c>
      <c r="D78">
        <f>VLOOKUP(A78,Details!A:N,10,FALSE)</f>
        <v>0</v>
      </c>
      <c r="E78">
        <f t="shared" si="1"/>
        <v>168</v>
      </c>
    </row>
    <row r="79" spans="1:5" x14ac:dyDescent="0.25">
      <c r="A79" t="s">
        <v>306</v>
      </c>
      <c r="B79">
        <f>VLOOKUP(A79,Details!A:N,3,FALSE)+VLOOKUP(A79,Details!A:N,6,FALSE)+VLOOKUP(A79,Details!A:N,7,FALSE)+VLOOKUP(A79,Details!A:N,13,FALSE)</f>
        <v>105</v>
      </c>
      <c r="C79">
        <f>VLOOKUP(A79,Details!A:N,4,FALSE)+VLOOKUP(A79,Details!A:N,5,FALSE)+VLOOKUP(A79,Details!A:N,8,FALSE)+VLOOKUP(A79,Details!A:N,9,FALSE)+VLOOKUP(A79,Details!A:N,11,FALSE)++VLOOKUP(A79,Details!A:N,12,FALSE)+VLOOKUP(A79,Details!A:N,14,FALSE)</f>
        <v>87</v>
      </c>
      <c r="D79">
        <f>VLOOKUP(A79,Details!A:N,10,FALSE)</f>
        <v>0</v>
      </c>
      <c r="E79">
        <f t="shared" si="1"/>
        <v>192</v>
      </c>
    </row>
    <row r="80" spans="1:5" x14ac:dyDescent="0.25">
      <c r="A80" t="s">
        <v>307</v>
      </c>
      <c r="B80">
        <f>VLOOKUP(A80,Details!A:N,3,FALSE)+VLOOKUP(A80,Details!A:N,6,FALSE)+VLOOKUP(A80,Details!A:N,7,FALSE)+VLOOKUP(A80,Details!A:N,13,FALSE)</f>
        <v>138</v>
      </c>
      <c r="C80">
        <f>VLOOKUP(A80,Details!A:N,4,FALSE)+VLOOKUP(A80,Details!A:N,5,FALSE)+VLOOKUP(A80,Details!A:N,8,FALSE)+VLOOKUP(A80,Details!A:N,9,FALSE)+VLOOKUP(A80,Details!A:N,11,FALSE)++VLOOKUP(A80,Details!A:N,12,FALSE)+VLOOKUP(A80,Details!A:N,14,FALSE)</f>
        <v>102</v>
      </c>
      <c r="D80">
        <f>VLOOKUP(A80,Details!A:N,10,FALSE)</f>
        <v>0</v>
      </c>
      <c r="E80">
        <f t="shared" si="1"/>
        <v>240</v>
      </c>
    </row>
    <row r="81" spans="1:5" x14ac:dyDescent="0.25">
      <c r="A81" t="s">
        <v>308</v>
      </c>
      <c r="B81">
        <f>VLOOKUP(A81,Details!A:N,3,FALSE)+VLOOKUP(A81,Details!A:N,6,FALSE)+VLOOKUP(A81,Details!A:N,7,FALSE)+VLOOKUP(A81,Details!A:N,13,FALSE)</f>
        <v>239</v>
      </c>
      <c r="C81">
        <f>VLOOKUP(A81,Details!A:N,4,FALSE)+VLOOKUP(A81,Details!A:N,5,FALSE)+VLOOKUP(A81,Details!A:N,8,FALSE)+VLOOKUP(A81,Details!A:N,9,FALSE)+VLOOKUP(A81,Details!A:N,11,FALSE)++VLOOKUP(A81,Details!A:N,12,FALSE)+VLOOKUP(A81,Details!A:N,14,FALSE)</f>
        <v>97</v>
      </c>
      <c r="D81">
        <f>VLOOKUP(A81,Details!A:N,10,FALSE)</f>
        <v>0</v>
      </c>
      <c r="E81">
        <f t="shared" si="1"/>
        <v>336</v>
      </c>
    </row>
    <row r="82" spans="1:5" x14ac:dyDescent="0.25">
      <c r="A82" t="s">
        <v>309</v>
      </c>
      <c r="B82">
        <f>VLOOKUP(A82,Details!A:N,3,FALSE)+VLOOKUP(A82,Details!A:N,6,FALSE)+VLOOKUP(A82,Details!A:N,7,FALSE)+VLOOKUP(A82,Details!A:N,13,FALSE)</f>
        <v>232</v>
      </c>
      <c r="C82">
        <f>VLOOKUP(A82,Details!A:N,4,FALSE)+VLOOKUP(A82,Details!A:N,5,FALSE)+VLOOKUP(A82,Details!A:N,8,FALSE)+VLOOKUP(A82,Details!A:N,9,FALSE)+VLOOKUP(A82,Details!A:N,11,FALSE)++VLOOKUP(A82,Details!A:N,12,FALSE)+VLOOKUP(A82,Details!A:N,14,FALSE)</f>
        <v>47</v>
      </c>
      <c r="D82">
        <f>VLOOKUP(A82,Details!A:N,10,FALSE)</f>
        <v>1</v>
      </c>
      <c r="E82">
        <f t="shared" si="1"/>
        <v>280</v>
      </c>
    </row>
    <row r="83" spans="1:5" x14ac:dyDescent="0.25">
      <c r="A83" t="s">
        <v>310</v>
      </c>
      <c r="B83">
        <f>VLOOKUP(A83,Details!A:N,3,FALSE)+VLOOKUP(A83,Details!A:N,6,FALSE)+VLOOKUP(A83,Details!A:N,7,FALSE)+VLOOKUP(A83,Details!A:N,13,FALSE)</f>
        <v>129</v>
      </c>
      <c r="C83">
        <f>VLOOKUP(A83,Details!A:N,4,FALSE)+VLOOKUP(A83,Details!A:N,5,FALSE)+VLOOKUP(A83,Details!A:N,8,FALSE)+VLOOKUP(A83,Details!A:N,9,FALSE)+VLOOKUP(A83,Details!A:N,11,FALSE)++VLOOKUP(A83,Details!A:N,12,FALSE)+VLOOKUP(A83,Details!A:N,14,FALSE)</f>
        <v>111</v>
      </c>
      <c r="D83">
        <f>VLOOKUP(A83,Details!A:N,10,FALSE)</f>
        <v>0</v>
      </c>
      <c r="E83">
        <f t="shared" si="1"/>
        <v>240</v>
      </c>
    </row>
    <row r="84" spans="1:5" x14ac:dyDescent="0.25">
      <c r="A84" t="s">
        <v>311</v>
      </c>
      <c r="B84">
        <f>VLOOKUP(A84,Details!A:N,3,FALSE)+VLOOKUP(A84,Details!A:N,6,FALSE)+VLOOKUP(A84,Details!A:N,7,FALSE)+VLOOKUP(A84,Details!A:N,13,FALSE)</f>
        <v>184</v>
      </c>
      <c r="C84">
        <f>VLOOKUP(A84,Details!A:N,4,FALSE)+VLOOKUP(A84,Details!A:N,5,FALSE)+VLOOKUP(A84,Details!A:N,8,FALSE)+VLOOKUP(A84,Details!A:N,9,FALSE)+VLOOKUP(A84,Details!A:N,11,FALSE)++VLOOKUP(A84,Details!A:N,12,FALSE)+VLOOKUP(A84,Details!A:N,14,FALSE)</f>
        <v>80</v>
      </c>
      <c r="D84">
        <f>VLOOKUP(A84,Details!A:N,10,FALSE)</f>
        <v>0</v>
      </c>
      <c r="E84">
        <f t="shared" si="1"/>
        <v>264</v>
      </c>
    </row>
    <row r="85" spans="1:5" x14ac:dyDescent="0.25">
      <c r="A85" t="s">
        <v>312</v>
      </c>
      <c r="B85">
        <f>VLOOKUP(A85,Details!A:N,3,FALSE)+VLOOKUP(A85,Details!A:N,6,FALSE)+VLOOKUP(A85,Details!A:N,7,FALSE)+VLOOKUP(A85,Details!A:N,13,FALSE)</f>
        <v>102</v>
      </c>
      <c r="C85">
        <f>VLOOKUP(A85,Details!A:N,4,FALSE)+VLOOKUP(A85,Details!A:N,5,FALSE)+VLOOKUP(A85,Details!A:N,8,FALSE)+VLOOKUP(A85,Details!A:N,9,FALSE)+VLOOKUP(A85,Details!A:N,11,FALSE)++VLOOKUP(A85,Details!A:N,12,FALSE)+VLOOKUP(A85,Details!A:N,14,FALSE)</f>
        <v>66</v>
      </c>
      <c r="D85">
        <f>VLOOKUP(A85,Details!A:N,10,FALSE)</f>
        <v>0</v>
      </c>
      <c r="E85">
        <f t="shared" si="1"/>
        <v>168</v>
      </c>
    </row>
    <row r="86" spans="1:5" x14ac:dyDescent="0.25">
      <c r="A86" t="s">
        <v>313</v>
      </c>
      <c r="B86">
        <f>VLOOKUP(A86,Details!A:N,3,FALSE)+VLOOKUP(A86,Details!A:N,6,FALSE)+VLOOKUP(A86,Details!A:N,7,FALSE)+VLOOKUP(A86,Details!A:N,13,FALSE)</f>
        <v>104</v>
      </c>
      <c r="C86">
        <f>VLOOKUP(A86,Details!A:N,4,FALSE)+VLOOKUP(A86,Details!A:N,5,FALSE)+VLOOKUP(A86,Details!A:N,8,FALSE)+VLOOKUP(A86,Details!A:N,9,FALSE)+VLOOKUP(A86,Details!A:N,11,FALSE)++VLOOKUP(A86,Details!A:N,12,FALSE)+VLOOKUP(A86,Details!A:N,14,FALSE)</f>
        <v>88</v>
      </c>
      <c r="D86">
        <f>VLOOKUP(A86,Details!A:N,10,FALSE)</f>
        <v>0</v>
      </c>
      <c r="E86">
        <f t="shared" si="1"/>
        <v>192</v>
      </c>
    </row>
    <row r="87" spans="1:5" x14ac:dyDescent="0.25">
      <c r="A87" t="s">
        <v>314</v>
      </c>
      <c r="B87">
        <f>VLOOKUP(A87,Details!A:N,3,FALSE)+VLOOKUP(A87,Details!A:N,6,FALSE)+VLOOKUP(A87,Details!A:N,7,FALSE)+VLOOKUP(A87,Details!A:N,13,FALSE)</f>
        <v>137</v>
      </c>
      <c r="C87">
        <f>VLOOKUP(A87,Details!A:N,4,FALSE)+VLOOKUP(A87,Details!A:N,5,FALSE)+VLOOKUP(A87,Details!A:N,8,FALSE)+VLOOKUP(A87,Details!A:N,9,FALSE)+VLOOKUP(A87,Details!A:N,11,FALSE)++VLOOKUP(A87,Details!A:N,12,FALSE)+VLOOKUP(A87,Details!A:N,14,FALSE)</f>
        <v>103</v>
      </c>
      <c r="D87">
        <f>VLOOKUP(A87,Details!A:N,10,FALSE)</f>
        <v>0</v>
      </c>
      <c r="E87">
        <f t="shared" si="1"/>
        <v>240</v>
      </c>
    </row>
    <row r="88" spans="1:5" x14ac:dyDescent="0.25">
      <c r="A88" t="s">
        <v>315</v>
      </c>
      <c r="B88">
        <f>VLOOKUP(A88,Details!A:N,3,FALSE)+VLOOKUP(A88,Details!A:N,6,FALSE)+VLOOKUP(A88,Details!A:N,7,FALSE)+VLOOKUP(A88,Details!A:N,13,FALSE)</f>
        <v>239</v>
      </c>
      <c r="C88">
        <f>VLOOKUP(A88,Details!A:N,4,FALSE)+VLOOKUP(A88,Details!A:N,5,FALSE)+VLOOKUP(A88,Details!A:N,8,FALSE)+VLOOKUP(A88,Details!A:N,9,FALSE)+VLOOKUP(A88,Details!A:N,11,FALSE)++VLOOKUP(A88,Details!A:N,12,FALSE)+VLOOKUP(A88,Details!A:N,14,FALSE)</f>
        <v>97</v>
      </c>
      <c r="D88">
        <f>VLOOKUP(A88,Details!A:N,10,FALSE)</f>
        <v>0</v>
      </c>
      <c r="E88">
        <f t="shared" si="1"/>
        <v>336</v>
      </c>
    </row>
    <row r="89" spans="1:5" x14ac:dyDescent="0.25">
      <c r="A89" t="s">
        <v>316</v>
      </c>
      <c r="B89">
        <f>VLOOKUP(A89,Details!A:N,3,FALSE)+VLOOKUP(A89,Details!A:N,6,FALSE)+VLOOKUP(A89,Details!A:N,7,FALSE)+VLOOKUP(A89,Details!A:N,13,FALSE)</f>
        <v>232</v>
      </c>
      <c r="C89">
        <f>VLOOKUP(A89,Details!A:N,4,FALSE)+VLOOKUP(A89,Details!A:N,5,FALSE)+VLOOKUP(A89,Details!A:N,8,FALSE)+VLOOKUP(A89,Details!A:N,9,FALSE)+VLOOKUP(A89,Details!A:N,11,FALSE)++VLOOKUP(A89,Details!A:N,12,FALSE)+VLOOKUP(A89,Details!A:N,14,FALSE)</f>
        <v>48</v>
      </c>
      <c r="D89">
        <f>VLOOKUP(A89,Details!A:N,10,FALSE)</f>
        <v>0</v>
      </c>
      <c r="E89">
        <f t="shared" si="1"/>
        <v>280</v>
      </c>
    </row>
    <row r="90" spans="1:5" x14ac:dyDescent="0.25">
      <c r="A90" t="s">
        <v>317</v>
      </c>
      <c r="B90">
        <f>VLOOKUP(A90,Details!A:N,3,FALSE)+VLOOKUP(A90,Details!A:N,6,FALSE)+VLOOKUP(A90,Details!A:N,7,FALSE)+VLOOKUP(A90,Details!A:N,13,FALSE)</f>
        <v>158</v>
      </c>
      <c r="C90">
        <f>VLOOKUP(A90,Details!A:N,4,FALSE)+VLOOKUP(A90,Details!A:N,5,FALSE)+VLOOKUP(A90,Details!A:N,8,FALSE)+VLOOKUP(A90,Details!A:N,9,FALSE)+VLOOKUP(A90,Details!A:N,11,FALSE)++VLOOKUP(A90,Details!A:N,12,FALSE)+VLOOKUP(A90,Details!A:N,14,FALSE)</f>
        <v>34</v>
      </c>
      <c r="D90">
        <f>VLOOKUP(A90,Details!A:N,10,FALSE)</f>
        <v>0</v>
      </c>
      <c r="E90">
        <f t="shared" si="1"/>
        <v>192</v>
      </c>
    </row>
    <row r="91" spans="1:5" x14ac:dyDescent="0.25">
      <c r="A91" t="s">
        <v>318</v>
      </c>
      <c r="B91">
        <f>VLOOKUP(A91,Details!A:N,3,FALSE)+VLOOKUP(A91,Details!A:N,6,FALSE)+VLOOKUP(A91,Details!A:N,7,FALSE)+VLOOKUP(A91,Details!A:N,13,FALSE)</f>
        <v>222</v>
      </c>
      <c r="C91">
        <f>VLOOKUP(A91,Details!A:N,4,FALSE)+VLOOKUP(A91,Details!A:N,5,FALSE)+VLOOKUP(A91,Details!A:N,8,FALSE)+VLOOKUP(A91,Details!A:N,9,FALSE)+VLOOKUP(A91,Details!A:N,11,FALSE)++VLOOKUP(A91,Details!A:N,12,FALSE)+VLOOKUP(A91,Details!A:N,14,FALSE)</f>
        <v>18</v>
      </c>
      <c r="D91">
        <f>VLOOKUP(A91,Details!A:N,10,FALSE)</f>
        <v>0</v>
      </c>
      <c r="E91">
        <f t="shared" si="1"/>
        <v>240</v>
      </c>
    </row>
    <row r="92" spans="1:5" x14ac:dyDescent="0.25">
      <c r="A92" t="s">
        <v>319</v>
      </c>
      <c r="B92">
        <f>VLOOKUP(A92,Details!A:N,3,FALSE)+VLOOKUP(A92,Details!A:N,6,FALSE)+VLOOKUP(A92,Details!A:N,7,FALSE)+VLOOKUP(A92,Details!A:N,13,FALSE)</f>
        <v>239</v>
      </c>
      <c r="C92">
        <f>VLOOKUP(A92,Details!A:N,4,FALSE)+VLOOKUP(A92,Details!A:N,5,FALSE)+VLOOKUP(A92,Details!A:N,8,FALSE)+VLOOKUP(A92,Details!A:N,9,FALSE)+VLOOKUP(A92,Details!A:N,11,FALSE)++VLOOKUP(A92,Details!A:N,12,FALSE)+VLOOKUP(A92,Details!A:N,14,FALSE)</f>
        <v>73</v>
      </c>
      <c r="D92">
        <f>VLOOKUP(A92,Details!A:N,10,FALSE)</f>
        <v>0</v>
      </c>
      <c r="E92">
        <f t="shared" si="1"/>
        <v>312</v>
      </c>
    </row>
    <row r="93" spans="1:5" x14ac:dyDescent="0.25">
      <c r="A93" t="s">
        <v>320</v>
      </c>
      <c r="B93">
        <f>VLOOKUP(A93,Details!A:N,3,FALSE)+VLOOKUP(A93,Details!A:N,6,FALSE)+VLOOKUP(A93,Details!A:N,7,FALSE)+VLOOKUP(A93,Details!A:N,13,FALSE)</f>
        <v>158</v>
      </c>
      <c r="C93">
        <f>VLOOKUP(A93,Details!A:N,4,FALSE)+VLOOKUP(A93,Details!A:N,5,FALSE)+VLOOKUP(A93,Details!A:N,8,FALSE)+VLOOKUP(A93,Details!A:N,9,FALSE)+VLOOKUP(A93,Details!A:N,11,FALSE)++VLOOKUP(A93,Details!A:N,12,FALSE)+VLOOKUP(A93,Details!A:N,14,FALSE)</f>
        <v>33</v>
      </c>
      <c r="D93">
        <f>VLOOKUP(A93,Details!A:N,10,FALSE)</f>
        <v>1</v>
      </c>
      <c r="E93">
        <f t="shared" si="1"/>
        <v>192</v>
      </c>
    </row>
    <row r="94" spans="1:5" x14ac:dyDescent="0.25">
      <c r="A94" t="s">
        <v>321</v>
      </c>
      <c r="B94">
        <f>VLOOKUP(A94,Details!A:N,3,FALSE)+VLOOKUP(A94,Details!A:N,6,FALSE)+VLOOKUP(A94,Details!A:N,7,FALSE)+VLOOKUP(A94,Details!A:N,13,FALSE)</f>
        <v>222</v>
      </c>
      <c r="C94">
        <f>VLOOKUP(A94,Details!A:N,4,FALSE)+VLOOKUP(A94,Details!A:N,5,FALSE)+VLOOKUP(A94,Details!A:N,8,FALSE)+VLOOKUP(A94,Details!A:N,9,FALSE)+VLOOKUP(A94,Details!A:N,11,FALSE)++VLOOKUP(A94,Details!A:N,12,FALSE)+VLOOKUP(A94,Details!A:N,14,FALSE)</f>
        <v>17</v>
      </c>
      <c r="D94">
        <f>VLOOKUP(A94,Details!A:N,10,FALSE)</f>
        <v>1</v>
      </c>
      <c r="E94">
        <f t="shared" si="1"/>
        <v>240</v>
      </c>
    </row>
    <row r="95" spans="1:5" x14ac:dyDescent="0.25">
      <c r="A95" t="s">
        <v>322</v>
      </c>
      <c r="B95">
        <f>VLOOKUP(A95,Details!A:N,3,FALSE)+VLOOKUP(A95,Details!A:N,6,FALSE)+VLOOKUP(A95,Details!A:N,7,FALSE)+VLOOKUP(A95,Details!A:N,13,FALSE)</f>
        <v>238</v>
      </c>
      <c r="C95">
        <f>VLOOKUP(A95,Details!A:N,4,FALSE)+VLOOKUP(A95,Details!A:N,5,FALSE)+VLOOKUP(A95,Details!A:N,8,FALSE)+VLOOKUP(A95,Details!A:N,9,FALSE)+VLOOKUP(A95,Details!A:N,11,FALSE)++VLOOKUP(A95,Details!A:N,12,FALSE)+VLOOKUP(A95,Details!A:N,14,FALSE)</f>
        <v>74</v>
      </c>
      <c r="D95">
        <f>VLOOKUP(A95,Details!A:N,10,FALSE)</f>
        <v>0</v>
      </c>
      <c r="E95">
        <f t="shared" si="1"/>
        <v>312</v>
      </c>
    </row>
    <row r="96" spans="1:5" x14ac:dyDescent="0.25">
      <c r="A96" t="s">
        <v>323</v>
      </c>
      <c r="B96">
        <f>VLOOKUP(A96,Details!A:N,3,FALSE)+VLOOKUP(A96,Details!A:N,6,FALSE)+VLOOKUP(A96,Details!A:N,7,FALSE)+VLOOKUP(A96,Details!A:N,13,FALSE)</f>
        <v>60</v>
      </c>
      <c r="C96">
        <f>VLOOKUP(A96,Details!A:N,4,FALSE)+VLOOKUP(A96,Details!A:N,5,FALSE)+VLOOKUP(A96,Details!A:N,8,FALSE)+VLOOKUP(A96,Details!A:N,9,FALSE)+VLOOKUP(A96,Details!A:N,11,FALSE)++VLOOKUP(A96,Details!A:N,12,FALSE)+VLOOKUP(A96,Details!A:N,14,FALSE)</f>
        <v>120</v>
      </c>
      <c r="D96">
        <f>VLOOKUP(A96,Details!A:N,10,FALSE)</f>
        <v>0</v>
      </c>
      <c r="E96">
        <f t="shared" si="1"/>
        <v>180</v>
      </c>
    </row>
    <row r="97" spans="1:5" x14ac:dyDescent="0.25">
      <c r="A97" t="s">
        <v>324</v>
      </c>
      <c r="B97">
        <f>VLOOKUP(A97,Details!A:N,3,FALSE)+VLOOKUP(A97,Details!A:N,6,FALSE)+VLOOKUP(A97,Details!A:N,7,FALSE)+VLOOKUP(A97,Details!A:N,13,FALSE)</f>
        <v>61</v>
      </c>
      <c r="C97">
        <f>VLOOKUP(A97,Details!A:N,4,FALSE)+VLOOKUP(A97,Details!A:N,5,FALSE)+VLOOKUP(A97,Details!A:N,8,FALSE)+VLOOKUP(A97,Details!A:N,9,FALSE)+VLOOKUP(A97,Details!A:N,11,FALSE)++VLOOKUP(A97,Details!A:N,12,FALSE)+VLOOKUP(A97,Details!A:N,14,FALSE)</f>
        <v>119</v>
      </c>
      <c r="D97">
        <f>VLOOKUP(A97,Details!A:N,10,FALSE)</f>
        <v>0</v>
      </c>
      <c r="E97">
        <f t="shared" si="1"/>
        <v>180</v>
      </c>
    </row>
    <row r="99" spans="1:5" x14ac:dyDescent="0.25">
      <c r="A99" t="s">
        <v>325</v>
      </c>
      <c r="B99">
        <f>VLOOKUP(A99,Details!A:N,3,FALSE)+VLOOKUP(A99,Details!A:N,6,FALSE)+VLOOKUP(A99,Details!A:N,7,FALSE)+VLOOKUP(A99,Details!A:N,13,FALSE)</f>
        <v>16</v>
      </c>
      <c r="C99">
        <f>VLOOKUP(A99,Details!A:N,4,FALSE)+VLOOKUP(A99,Details!A:N,5,FALSE)+VLOOKUP(A99,Details!A:N,8,FALSE)+VLOOKUP(A99,Details!A:N,9,FALSE)+VLOOKUP(A99,Details!A:N,11,FALSE)++VLOOKUP(A99,Details!A:N,12,FALSE)+VLOOKUP(A99,Details!A:N,14,FALSE)</f>
        <v>38</v>
      </c>
      <c r="D99">
        <f>VLOOKUP(A99,Details!A:N,10,FALSE)</f>
        <v>0</v>
      </c>
      <c r="E99">
        <f t="shared" si="1"/>
        <v>54</v>
      </c>
    </row>
    <row r="100" spans="1:5" x14ac:dyDescent="0.25">
      <c r="A100" t="s">
        <v>326</v>
      </c>
      <c r="B100">
        <f>VLOOKUP(A100,Details!A:N,3,FALSE)+VLOOKUP(A100,Details!A:N,6,FALSE)+VLOOKUP(A100,Details!A:N,7,FALSE)+VLOOKUP(A100,Details!A:N,13,FALSE)</f>
        <v>16</v>
      </c>
      <c r="C100">
        <f>VLOOKUP(A100,Details!A:N,4,FALSE)+VLOOKUP(A100,Details!A:N,5,FALSE)+VLOOKUP(A100,Details!A:N,8,FALSE)+VLOOKUP(A100,Details!A:N,9,FALSE)+VLOOKUP(A100,Details!A:N,11,FALSE)++VLOOKUP(A100,Details!A:N,12,FALSE)+VLOOKUP(A100,Details!A:N,14,FALSE)</f>
        <v>38</v>
      </c>
      <c r="D100">
        <f>VLOOKUP(A100,Details!A:N,10,FALSE)</f>
        <v>0</v>
      </c>
      <c r="E100">
        <f t="shared" si="1"/>
        <v>54</v>
      </c>
    </row>
    <row r="101" spans="1:5" x14ac:dyDescent="0.25">
      <c r="A101" t="s">
        <v>327</v>
      </c>
      <c r="B101">
        <f>VLOOKUP(A101,Details!A:N,3,FALSE)+VLOOKUP(A101,Details!A:N,6,FALSE)+VLOOKUP(A101,Details!A:N,7,FALSE)+VLOOKUP(A101,Details!A:N,13,FALSE)</f>
        <v>18</v>
      </c>
      <c r="C101">
        <f>VLOOKUP(A101,Details!A:N,4,FALSE)+VLOOKUP(A101,Details!A:N,5,FALSE)+VLOOKUP(A101,Details!A:N,8,FALSE)+VLOOKUP(A101,Details!A:N,9,FALSE)+VLOOKUP(A101,Details!A:N,11,FALSE)++VLOOKUP(A101,Details!A:N,12,FALSE)+VLOOKUP(A101,Details!A:N,14,FALSE)</f>
        <v>30</v>
      </c>
      <c r="D101">
        <f>VLOOKUP(A101,Details!A:N,10,FALSE)</f>
        <v>0</v>
      </c>
      <c r="E101">
        <f t="shared" si="1"/>
        <v>48</v>
      </c>
    </row>
    <row r="102" spans="1:5" x14ac:dyDescent="0.25">
      <c r="A102" t="s">
        <v>328</v>
      </c>
      <c r="B102">
        <f>VLOOKUP(A102,Details!A:N,3,FALSE)+VLOOKUP(A102,Details!A:N,6,FALSE)+VLOOKUP(A102,Details!A:N,7,FALSE)+VLOOKUP(A102,Details!A:N,13,FALSE)</f>
        <v>17</v>
      </c>
      <c r="C102">
        <f>VLOOKUP(A102,Details!A:N,4,FALSE)+VLOOKUP(A102,Details!A:N,5,FALSE)+VLOOKUP(A102,Details!A:N,8,FALSE)+VLOOKUP(A102,Details!A:N,9,FALSE)+VLOOKUP(A102,Details!A:N,11,FALSE)++VLOOKUP(A102,Details!A:N,12,FALSE)+VLOOKUP(A102,Details!A:N,14,FALSE)</f>
        <v>31</v>
      </c>
      <c r="D102">
        <f>VLOOKUP(A102,Details!A:N,10,FALSE)</f>
        <v>0</v>
      </c>
      <c r="E102">
        <f t="shared" si="1"/>
        <v>48</v>
      </c>
    </row>
    <row r="104" spans="1:5" x14ac:dyDescent="0.25">
      <c r="A104" t="s">
        <v>229</v>
      </c>
      <c r="B104">
        <f>VLOOKUP(A104,Details!A:N,3,FALSE)+VLOOKUP(A104,Details!A:N,6,FALSE)+VLOOKUP(A104,Details!A:N,7,FALSE)+VLOOKUP(A104,Details!A:N,13,FALSE)</f>
        <v>33</v>
      </c>
      <c r="C104">
        <f>VLOOKUP(A104,Details!A:N,4,FALSE)+VLOOKUP(A104,Details!A:N,5,FALSE)+VLOOKUP(A104,Details!A:N,8,FALSE)+VLOOKUP(A104,Details!A:N,9,FALSE)+VLOOKUP(A104,Details!A:N,11,FALSE)++VLOOKUP(A104,Details!A:N,12,FALSE)+VLOOKUP(A104,Details!A:N,14,FALSE)</f>
        <v>4</v>
      </c>
      <c r="D104">
        <f>VLOOKUP(A104,Details!A:N,10,FALSE)</f>
        <v>75</v>
      </c>
      <c r="E104">
        <f t="shared" si="1"/>
        <v>112</v>
      </c>
    </row>
    <row r="105" spans="1:5" x14ac:dyDescent="0.25">
      <c r="A105" t="s">
        <v>233</v>
      </c>
      <c r="B105">
        <f>VLOOKUP(A105,Details!A:N,3,FALSE)+VLOOKUP(A105,Details!A:N,6,FALSE)+VLOOKUP(A105,Details!A:N,7,FALSE)+VLOOKUP(A105,Details!A:N,13,FALSE)</f>
        <v>33</v>
      </c>
      <c r="C105">
        <f>VLOOKUP(A105,Details!A:N,4,FALSE)+VLOOKUP(A105,Details!A:N,5,FALSE)+VLOOKUP(A105,Details!A:N,8,FALSE)+VLOOKUP(A105,Details!A:N,9,FALSE)+VLOOKUP(A105,Details!A:N,11,FALSE)++VLOOKUP(A105,Details!A:N,12,FALSE)+VLOOKUP(A105,Details!A:N,14,FALSE)</f>
        <v>4</v>
      </c>
      <c r="D105">
        <f>VLOOKUP(A105,Details!A:N,10,FALSE)</f>
        <v>75</v>
      </c>
      <c r="E105">
        <f t="shared" si="1"/>
        <v>112</v>
      </c>
    </row>
    <row r="106" spans="1:5" x14ac:dyDescent="0.25">
      <c r="A106" t="s">
        <v>235</v>
      </c>
      <c r="B106">
        <f>VLOOKUP(A106,Details!A:N,3,FALSE)+VLOOKUP(A106,Details!A:N,6,FALSE)+VLOOKUP(A106,Details!A:N,7,FALSE)+VLOOKUP(A106,Details!A:N,13,FALSE)</f>
        <v>20</v>
      </c>
      <c r="C106">
        <f>VLOOKUP(A106,Details!A:N,4,FALSE)+VLOOKUP(A106,Details!A:N,5,FALSE)+VLOOKUP(A106,Details!A:N,8,FALSE)+VLOOKUP(A106,Details!A:N,9,FALSE)+VLOOKUP(A106,Details!A:N,11,FALSE)++VLOOKUP(A106,Details!A:N,12,FALSE)+VLOOKUP(A106,Details!A:N,14,FALSE)</f>
        <v>4</v>
      </c>
      <c r="D106">
        <f>VLOOKUP(A106,Details!A:N,10,FALSE)</f>
        <v>0</v>
      </c>
      <c r="E106">
        <f t="shared" si="1"/>
        <v>24</v>
      </c>
    </row>
    <row r="107" spans="1:5" x14ac:dyDescent="0.25">
      <c r="A107" t="s">
        <v>238</v>
      </c>
      <c r="B107">
        <f>VLOOKUP(A107,Details!A:N,3,FALSE)+VLOOKUP(A107,Details!A:N,6,FALSE)+VLOOKUP(A107,Details!A:N,7,FALSE)+VLOOKUP(A107,Details!A:N,13,FALSE)</f>
        <v>20</v>
      </c>
      <c r="C107">
        <f>VLOOKUP(A107,Details!A:N,4,FALSE)+VLOOKUP(A107,Details!A:N,5,FALSE)+VLOOKUP(A107,Details!A:N,8,FALSE)+VLOOKUP(A107,Details!A:N,9,FALSE)+VLOOKUP(A107,Details!A:N,11,FALSE)++VLOOKUP(A107,Details!A:N,12,FALSE)+VLOOKUP(A107,Details!A:N,14,FALSE)</f>
        <v>4</v>
      </c>
      <c r="D107">
        <f>VLOOKUP(A107,Details!A:N,10,FALSE)</f>
        <v>0</v>
      </c>
      <c r="E107">
        <f t="shared" si="1"/>
        <v>24</v>
      </c>
    </row>
    <row r="109" spans="1:5" x14ac:dyDescent="0.25">
      <c r="A109" t="s">
        <v>241</v>
      </c>
      <c r="B109">
        <f>VLOOKUP(A109,Details!A:N,3,FALSE)+VLOOKUP(A109,Details!A:N,6,FALSE)+VLOOKUP(A109,Details!A:N,7,FALSE)+VLOOKUP(A109,Details!A:N,13,FALSE)</f>
        <v>36</v>
      </c>
      <c r="C109">
        <f>VLOOKUP(A109,Details!A:N,4,FALSE)+VLOOKUP(A109,Details!A:N,5,FALSE)+VLOOKUP(A109,Details!A:N,8,FALSE)+VLOOKUP(A109,Details!A:N,9,FALSE)+VLOOKUP(A109,Details!A:N,11,FALSE)++VLOOKUP(A109,Details!A:N,12,FALSE)+VLOOKUP(A109,Details!A:N,14,FALSE)</f>
        <v>20</v>
      </c>
      <c r="D109">
        <f>VLOOKUP(A109,Details!A:N,10,FALSE)</f>
        <v>74</v>
      </c>
      <c r="E109">
        <f t="shared" si="1"/>
        <v>130</v>
      </c>
    </row>
    <row r="110" spans="1:5" x14ac:dyDescent="0.25">
      <c r="A110" t="s">
        <v>242</v>
      </c>
      <c r="B110">
        <f>VLOOKUP(A110,Details!A:N,3,FALSE)+VLOOKUP(A110,Details!A:N,6,FALSE)+VLOOKUP(A110,Details!A:N,7,FALSE)+VLOOKUP(A110,Details!A:N,13,FALSE)</f>
        <v>36</v>
      </c>
      <c r="C110">
        <f>VLOOKUP(A110,Details!A:N,4,FALSE)+VLOOKUP(A110,Details!A:N,5,FALSE)+VLOOKUP(A110,Details!A:N,8,FALSE)+VLOOKUP(A110,Details!A:N,9,FALSE)+VLOOKUP(A110,Details!A:N,11,FALSE)++VLOOKUP(A110,Details!A:N,12,FALSE)+VLOOKUP(A110,Details!A:N,14,FALSE)</f>
        <v>20</v>
      </c>
      <c r="D110">
        <f>VLOOKUP(A110,Details!A:N,10,FALSE)</f>
        <v>74</v>
      </c>
      <c r="E110">
        <f t="shared" si="1"/>
        <v>130</v>
      </c>
    </row>
    <row r="111" spans="1:5" x14ac:dyDescent="0.25">
      <c r="A111" t="s">
        <v>243</v>
      </c>
      <c r="B111">
        <f>VLOOKUP(A111,Details!A:N,3,FALSE)+VLOOKUP(A111,Details!A:N,6,FALSE)+VLOOKUP(A111,Details!A:N,7,FALSE)+VLOOKUP(A111,Details!A:N,13,FALSE)</f>
        <v>2</v>
      </c>
      <c r="C111">
        <f>VLOOKUP(A111,Details!A:N,4,FALSE)+VLOOKUP(A111,Details!A:N,5,FALSE)+VLOOKUP(A111,Details!A:N,8,FALSE)+VLOOKUP(A111,Details!A:N,9,FALSE)+VLOOKUP(A111,Details!A:N,11,FALSE)++VLOOKUP(A111,Details!A:N,12,FALSE)+VLOOKUP(A111,Details!A:N,14,FALSE)</f>
        <v>22</v>
      </c>
      <c r="D111">
        <f>VLOOKUP(A111,Details!A:N,10,FALSE)</f>
        <v>0</v>
      </c>
      <c r="E111">
        <f t="shared" si="1"/>
        <v>24</v>
      </c>
    </row>
    <row r="112" spans="1:5" x14ac:dyDescent="0.25">
      <c r="A112" t="s">
        <v>245</v>
      </c>
      <c r="B112">
        <f>VLOOKUP(A112,Details!A:N,3,FALSE)+VLOOKUP(A112,Details!A:N,6,FALSE)+VLOOKUP(A112,Details!A:N,7,FALSE)+VLOOKUP(A112,Details!A:N,13,FALSE)</f>
        <v>2</v>
      </c>
      <c r="C112">
        <f>VLOOKUP(A112,Details!A:N,4,FALSE)+VLOOKUP(A112,Details!A:N,5,FALSE)+VLOOKUP(A112,Details!A:N,8,FALSE)+VLOOKUP(A112,Details!A:N,9,FALSE)+VLOOKUP(A112,Details!A:N,11,FALSE)++VLOOKUP(A112,Details!A:N,12,FALSE)+VLOOKUP(A112,Details!A:N,14,FALSE)</f>
        <v>22</v>
      </c>
      <c r="D112">
        <f>VLOOKUP(A112,Details!A:N,10,FALSE)</f>
        <v>0</v>
      </c>
      <c r="E112">
        <f t="shared" si="1"/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EMEA</vt:lpstr>
      <vt:lpstr>Details</vt:lpstr>
      <vt:lpstr>SUMMARY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Orczyk, Dawid [CCC-OT_IT]</dc:creator>
  <cp:lastModifiedBy>Ashok Kumar Reddy</cp:lastModifiedBy>
  <dcterms:created xsi:type="dcterms:W3CDTF">2014-09-15T12:12:08Z</dcterms:created>
  <dcterms:modified xsi:type="dcterms:W3CDTF">2014-09-15T13:37:49Z</dcterms:modified>
</cp:coreProperties>
</file>