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905" tabRatio="945" activeTab="1"/>
  </bookViews>
  <sheets>
    <sheet name="Server List" sheetId="7" r:id="rId1"/>
    <sheet name="For the report" sheetId="8" r:id="rId2"/>
  </sheets>
  <externalReferences>
    <externalReference r:id="rId3"/>
    <externalReference r:id="rId4"/>
    <externalReference r:id="rId5"/>
  </externalReferences>
  <calcPr calcId="145621"/>
  <fileRecoveryPr autoRecover="0"/>
</workbook>
</file>

<file path=xl/calcChain.xml><?xml version="1.0" encoding="utf-8"?>
<calcChain xmlns="http://schemas.openxmlformats.org/spreadsheetml/2006/main">
  <c r="L12" i="7" l="1"/>
  <c r="L11" i="7"/>
  <c r="K12" i="7"/>
  <c r="K11" i="7"/>
  <c r="J12" i="7"/>
  <c r="J11" i="7"/>
  <c r="I12" i="7"/>
  <c r="I11" i="7"/>
  <c r="L8" i="7"/>
  <c r="L7" i="7"/>
  <c r="K8" i="7"/>
  <c r="K7" i="7"/>
  <c r="J8" i="7"/>
  <c r="J7" i="7"/>
  <c r="I8" i="7"/>
  <c r="I7" i="7"/>
  <c r="F128" i="7"/>
  <c r="E128" i="7"/>
  <c r="D128" i="7"/>
  <c r="C128" i="7"/>
  <c r="F127" i="7"/>
  <c r="E127" i="7"/>
  <c r="D127" i="7"/>
  <c r="C127" i="7"/>
  <c r="F124" i="7"/>
  <c r="E124" i="7"/>
  <c r="D124" i="7"/>
  <c r="C124" i="7"/>
  <c r="F123" i="7"/>
  <c r="E123" i="7"/>
  <c r="D123" i="7"/>
  <c r="C123" i="7"/>
  <c r="F112" i="7"/>
  <c r="E112" i="7"/>
  <c r="D112" i="7"/>
  <c r="C112" i="7"/>
  <c r="F111" i="7"/>
  <c r="E111" i="7"/>
  <c r="D111" i="7"/>
  <c r="C111" i="7"/>
  <c r="F108" i="7"/>
  <c r="E108" i="7"/>
  <c r="D108" i="7"/>
  <c r="C108" i="7"/>
  <c r="F107" i="7"/>
  <c r="E107" i="7"/>
  <c r="D107" i="7"/>
  <c r="C107" i="7"/>
  <c r="F104" i="7"/>
  <c r="E104" i="7"/>
  <c r="D104" i="7"/>
  <c r="C104" i="7"/>
  <c r="F103" i="7"/>
  <c r="E103" i="7"/>
  <c r="D103" i="7"/>
  <c r="C103" i="7"/>
  <c r="F56" i="7" l="1"/>
  <c r="E56" i="7"/>
  <c r="D56" i="7"/>
  <c r="C56" i="7"/>
  <c r="F55" i="7"/>
  <c r="E55" i="7"/>
  <c r="D55" i="7"/>
  <c r="C55" i="7"/>
  <c r="F96" i="7" l="1"/>
  <c r="E96" i="7"/>
  <c r="D96" i="7"/>
  <c r="C96" i="7"/>
  <c r="F95" i="7"/>
  <c r="E95" i="7"/>
  <c r="D95" i="7"/>
  <c r="C95" i="7"/>
  <c r="F92" i="7"/>
  <c r="E92" i="7"/>
  <c r="D92" i="7"/>
  <c r="C92" i="7"/>
  <c r="F91" i="7"/>
  <c r="E91" i="7"/>
  <c r="D91" i="7"/>
  <c r="C91" i="7"/>
  <c r="F88" i="7"/>
  <c r="E88" i="7"/>
  <c r="D88" i="7"/>
  <c r="C88" i="7"/>
  <c r="F87" i="7"/>
  <c r="E87" i="7"/>
  <c r="D87" i="7"/>
  <c r="C87" i="7"/>
  <c r="F84" i="7"/>
  <c r="E84" i="7"/>
  <c r="D84" i="7"/>
  <c r="C84" i="7"/>
  <c r="F83" i="7"/>
  <c r="E83" i="7"/>
  <c r="D83" i="7"/>
  <c r="C83" i="7"/>
  <c r="F80" i="7"/>
  <c r="E80" i="7"/>
  <c r="D80" i="7"/>
  <c r="C80" i="7"/>
  <c r="F79" i="7"/>
  <c r="E79" i="7"/>
  <c r="D79" i="7"/>
  <c r="C79" i="7"/>
  <c r="F76" i="7"/>
  <c r="E76" i="7"/>
  <c r="D76" i="7"/>
  <c r="C76" i="7"/>
  <c r="F75" i="7"/>
  <c r="E75" i="7"/>
  <c r="D75" i="7"/>
  <c r="C75" i="7"/>
  <c r="F72" i="7"/>
  <c r="E72" i="7"/>
  <c r="D72" i="7"/>
  <c r="C72" i="7"/>
  <c r="F71" i="7"/>
  <c r="E71" i="7"/>
  <c r="D71" i="7"/>
  <c r="C71" i="7"/>
  <c r="F68" i="7"/>
  <c r="E68" i="7"/>
  <c r="D68" i="7"/>
  <c r="C68" i="7"/>
  <c r="F67" i="7"/>
  <c r="E67" i="7"/>
  <c r="D67" i="7"/>
  <c r="C67" i="7"/>
  <c r="F64" i="7"/>
  <c r="E64" i="7"/>
  <c r="D64" i="7"/>
  <c r="C64" i="7"/>
  <c r="F63" i="7"/>
  <c r="E63" i="7"/>
  <c r="D63" i="7"/>
  <c r="C63" i="7"/>
  <c r="F60" i="7" l="1"/>
  <c r="E60" i="7"/>
  <c r="D60" i="7"/>
  <c r="C60" i="7"/>
  <c r="F59" i="7"/>
  <c r="E59" i="7"/>
  <c r="D59" i="7"/>
  <c r="C59" i="7"/>
  <c r="F52" i="7"/>
  <c r="E52" i="7"/>
  <c r="D52" i="7"/>
  <c r="C52" i="7"/>
  <c r="F51" i="7"/>
  <c r="E51" i="7"/>
  <c r="D51" i="7"/>
  <c r="C51" i="7"/>
  <c r="F48" i="7"/>
  <c r="E48" i="7"/>
  <c r="D48" i="7"/>
  <c r="C48" i="7"/>
  <c r="F47" i="7"/>
  <c r="E47" i="7"/>
  <c r="D47" i="7"/>
  <c r="C47" i="7"/>
  <c r="F44" i="7"/>
  <c r="E44" i="7"/>
  <c r="D44" i="7"/>
  <c r="C44" i="7"/>
  <c r="F43" i="7"/>
  <c r="E43" i="7"/>
  <c r="D43" i="7"/>
  <c r="C43" i="7"/>
  <c r="N4" i="7" l="1"/>
  <c r="N14" i="7"/>
  <c r="N13" i="7"/>
  <c r="N12" i="7"/>
  <c r="N11" i="7"/>
  <c r="N10" i="7"/>
  <c r="N9" i="7"/>
  <c r="N8" i="7"/>
  <c r="N7" i="7"/>
  <c r="N6" i="7"/>
  <c r="P3" i="7" l="1"/>
  <c r="P2" i="7"/>
  <c r="O12" i="7"/>
  <c r="O11" i="7"/>
  <c r="O10" i="7"/>
  <c r="O9" i="7"/>
  <c r="O8" i="7"/>
  <c r="O7" i="7"/>
  <c r="O6" i="7"/>
  <c r="O5" i="7"/>
  <c r="O4" i="7"/>
  <c r="O3" i="7"/>
  <c r="O2" i="7"/>
  <c r="N5" i="7"/>
  <c r="N3" i="7"/>
  <c r="N2" i="7"/>
  <c r="Q2" i="7" l="1"/>
  <c r="E36" i="7" l="1"/>
  <c r="E39" i="7"/>
  <c r="E35" i="7"/>
  <c r="E32" i="7"/>
  <c r="E40" i="7" l="1"/>
  <c r="E31" i="7"/>
  <c r="D39" i="7" l="1"/>
  <c r="D40" i="7"/>
  <c r="C39" i="7"/>
  <c r="C40" i="7"/>
  <c r="D36" i="7"/>
  <c r="C36" i="7"/>
  <c r="D35" i="7"/>
  <c r="C35" i="7"/>
  <c r="C32" i="7"/>
  <c r="C31" i="7"/>
  <c r="D32" i="7"/>
  <c r="D31" i="7"/>
  <c r="F39" i="7" l="1"/>
  <c r="F40" i="7"/>
  <c r="F35" i="7"/>
  <c r="F36" i="7"/>
  <c r="E7" i="7" l="1"/>
  <c r="E8" i="7"/>
  <c r="E3" i="7"/>
  <c r="E4" i="7"/>
  <c r="D16" i="7" l="1"/>
  <c r="D24" i="7"/>
  <c r="C19" i="7"/>
  <c r="D19" i="7"/>
  <c r="C23" i="7"/>
  <c r="C15" i="7"/>
  <c r="C20" i="7"/>
  <c r="C24" i="7"/>
  <c r="C16" i="7"/>
  <c r="E16" i="7"/>
  <c r="D20" i="7"/>
  <c r="D23" i="7"/>
  <c r="E15" i="7"/>
  <c r="E19" i="7"/>
  <c r="E24" i="7"/>
  <c r="E27" i="7"/>
  <c r="D15" i="7"/>
  <c r="E20" i="7"/>
  <c r="E23" i="7"/>
  <c r="E28" i="7"/>
  <c r="C28" i="7" l="1"/>
  <c r="C27" i="7"/>
  <c r="D28" i="7"/>
  <c r="D27" i="7"/>
  <c r="F20" i="7"/>
  <c r="F24" i="7"/>
  <c r="F23" i="7"/>
  <c r="F19" i="7"/>
  <c r="F16" i="7"/>
  <c r="F15" i="7"/>
  <c r="F28" i="7" l="1"/>
  <c r="F27" i="7"/>
  <c r="F31" i="7"/>
  <c r="F32" i="7"/>
  <c r="E12" i="7" l="1"/>
  <c r="D12" i="7"/>
  <c r="D11" i="7"/>
  <c r="E11" i="7"/>
  <c r="K3" i="7" l="1"/>
  <c r="K4" i="7"/>
  <c r="C12" i="7"/>
  <c r="D8" i="7"/>
  <c r="C11" i="7"/>
  <c r="D7" i="7"/>
  <c r="C8" i="7"/>
  <c r="C7" i="7"/>
  <c r="F11" i="7" l="1"/>
  <c r="F12" i="7"/>
  <c r="F8" i="7"/>
  <c r="F7" i="7"/>
  <c r="C4" i="7" l="1"/>
  <c r="C3" i="7"/>
  <c r="D4" i="7"/>
  <c r="D3" i="7"/>
  <c r="J4" i="7" l="1"/>
  <c r="J3" i="7"/>
  <c r="I3" i="7"/>
  <c r="I4" i="7"/>
  <c r="F4" i="7"/>
  <c r="F3" i="7"/>
  <c r="L3" i="7" l="1"/>
  <c r="L4" i="7"/>
  <c r="E119" i="7" l="1"/>
  <c r="E120" i="7"/>
  <c r="D120" i="7" l="1"/>
  <c r="C120" i="7"/>
  <c r="C119" i="7"/>
  <c r="D119" i="7"/>
  <c r="E99" i="7"/>
  <c r="E100" i="7"/>
  <c r="D100" i="7" l="1"/>
  <c r="E115" i="7"/>
  <c r="K15" i="7" s="1"/>
  <c r="E116" i="7"/>
  <c r="K16" i="7" s="1"/>
  <c r="D99" i="7"/>
  <c r="C99" i="7"/>
  <c r="C100" i="7"/>
  <c r="F120" i="7" l="1"/>
  <c r="D116" i="7"/>
  <c r="J16" i="7" s="1"/>
  <c r="D115" i="7"/>
  <c r="J15" i="7" s="1"/>
  <c r="C116" i="7"/>
  <c r="I16" i="7" s="1"/>
  <c r="F99" i="7"/>
  <c r="C115" i="7"/>
  <c r="I15" i="7" s="1"/>
  <c r="F100" i="7"/>
  <c r="F119" i="7" l="1"/>
  <c r="F115" i="7"/>
  <c r="F116" i="7"/>
  <c r="L16" i="7" s="1"/>
  <c r="L15" i="7" l="1"/>
</calcChain>
</file>

<file path=xl/sharedStrings.xml><?xml version="1.0" encoding="utf-8"?>
<sst xmlns="http://schemas.openxmlformats.org/spreadsheetml/2006/main" count="422" uniqueCount="10">
  <si>
    <t>Allocated</t>
  </si>
  <si>
    <t>FREE</t>
  </si>
  <si>
    <t>LUNs</t>
  </si>
  <si>
    <t>Total</t>
  </si>
  <si>
    <t>Reserved-No alloc</t>
  </si>
  <si>
    <t>Capacity (TB)</t>
  </si>
  <si>
    <t>RDC</t>
  </si>
  <si>
    <t>FDC</t>
  </si>
  <si>
    <t>CGC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</si>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</sst>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3" fontId="16" fillId="0" borderId="10" xfId="0" applyNumberFormat="1" applyFont="1" applyBorder="1"/>
    <xf numFmtId="3" fontId="0" fillId="0" borderId="10" xfId="0" applyNumberFormat="1" applyBorder="1"/>
    <xf numFmtId="0" fontId="16" fillId="0" borderId="0" xfId="0" applyFont="1" applyBorder="1"/>
    <xf numFmtId="3" fontId="0" fillId="0" borderId="0" xfId="0" applyNumberFormat="1" applyBorder="1"/>
    <xf numFmtId="0" fontId="0" fillId="0" borderId="0" xfId="0"/>
    <xf numFmtId="0" fontId="0" fillId="0" borderId="0" xfId="0" applyNumberFormat="1" applyBorder="1"/>
    <xf numFmtId="0" fontId="0" fillId="0" borderId="0" xfId="0" applyNumberFormat="1" applyFill="1" applyBorder="1"/>
    <xf numFmtId="3" fontId="0" fillId="0" borderId="0" xfId="0" applyNumberForma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Capacity (TB) - 7526TB 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'Server List'!$H$15</c:f>
              <c:strCache>
                <c:ptCount val="1"/>
                <c:pt idx="0">
                  <c:v>Capacity (TB)</c:v>
                </c:pt>
              </c:strCache>
            </c:strRef>
          </c:tx>
          <c:dLbls>
            <c:dLbl>
              <c:idx val="0"/>
              <c:layout>
                <c:manualLayout>
                  <c:x val="5.6014918053107834E-3"/>
                  <c:y val="1.908646835812190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4175384134478053E-2"/>
                  <c:y val="0.2772809128025663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023411857912012E-2"/>
                  <c:y val="-5.291265675123942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</c:dLbl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'Server List'!$I$14:$K$14</c:f>
              <c:strCache>
                <c:ptCount val="3"/>
                <c:pt idx="0">
                  <c:v>Allocated</c:v>
                </c:pt>
                <c:pt idx="1">
                  <c:v>Reserved-No alloc</c:v>
                </c:pt>
                <c:pt idx="2">
                  <c:v>FREE</c:v>
                </c:pt>
              </c:strCache>
            </c:strRef>
          </c:cat>
          <c:val>
            <c:numRef>
              <c:f>'Server List'!$I$15:$K$15</c:f>
              <c:numCache>
                <c:formatCode>#,##0</c:formatCode>
                <c:ptCount val="3"/>
                <c:pt idx="0">
                  <c:v>3616.0229482650757</c:v>
                </c:pt>
                <c:pt idx="1">
                  <c:v>2541.0204076766968</c:v>
                </c:pt>
                <c:pt idx="2">
                  <c:v>1395.8233852386475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24</xdr:row>
      <xdr:rowOff>76200</xdr:rowOff>
    </xdr:from>
    <xdr:to>
      <xdr:col>13</xdr:col>
      <xdr:colOff>504825</xdr:colOff>
      <xdr:row>38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atchedServers_20140731F-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atchedServers_20140731F-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WatchedServers_20140731R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49_Main"/>
      <sheetName val="349_31jul14"/>
      <sheetName val="349_allocated"/>
      <sheetName val="349_free"/>
      <sheetName val="349_Allocated_TCRS"/>
      <sheetName val="349_Reserved-pending-alloc"/>
      <sheetName val="2231_Main"/>
      <sheetName val="2231_31jul14"/>
      <sheetName val="2231_allocated"/>
      <sheetName val="2231_free"/>
      <sheetName val="2231_Allocated_TCRS"/>
      <sheetName val="2231_Reserved-pending-alloc"/>
      <sheetName val="4652_Main"/>
      <sheetName val="4652_31jul14"/>
      <sheetName val="4652_allocated"/>
      <sheetName val="4652_free"/>
      <sheetName val="4652_Allocated_TCRS"/>
      <sheetName val="4652_Reserved-pending-alloc"/>
      <sheetName val="377_Main"/>
      <sheetName val="377_31jul14"/>
      <sheetName val="377_allocated"/>
      <sheetName val="377_free"/>
      <sheetName val="377_Allocated_TCRS"/>
      <sheetName val="377_Reserved-pending-alloc"/>
      <sheetName val="2262_Main"/>
      <sheetName val="2262_31jul14"/>
      <sheetName val="2262_allocated"/>
      <sheetName val="2262_free"/>
      <sheetName val="2262_Allocated_TCRS"/>
      <sheetName val="2262_Reserved-pending-alloc"/>
      <sheetName val="2804_Main"/>
      <sheetName val="2804_31jul14"/>
      <sheetName val="2804_allocated"/>
      <sheetName val="2804_free"/>
      <sheetName val="2804_Allocated_TCRS"/>
      <sheetName val="2804_Reserved-pending-alloc"/>
      <sheetName val="3875_Main"/>
      <sheetName val="3875_31jul14"/>
      <sheetName val="3875_allocated"/>
      <sheetName val="3875_free"/>
      <sheetName val="3875_Allocated_TCRS"/>
      <sheetName val="3875_Reserved-pending-alloc"/>
      <sheetName val="879_Main"/>
      <sheetName val="879_31jul14"/>
      <sheetName val="879_allocated"/>
      <sheetName val="879_free"/>
      <sheetName val="879_Allocated_TCRS"/>
      <sheetName val="879_Reserved-pending-alloc"/>
      <sheetName val="3004_Main"/>
      <sheetName val="3004_31jul14"/>
      <sheetName val="3004_allocated"/>
      <sheetName val="3004_free"/>
      <sheetName val="3004_Allocated_TCRS"/>
      <sheetName val="3004_Reserved-pending-alloc"/>
      <sheetName val="667_Main"/>
      <sheetName val="667_31jul14"/>
      <sheetName val="667_allocated"/>
      <sheetName val="667_free"/>
      <sheetName val="667_Allocated_TCRS"/>
      <sheetName val="667_Reserved-pending-alloc"/>
    </sheetNames>
    <sheetDataSet>
      <sheetData sheetId="0">
        <row r="3">
          <cell r="C3">
            <v>333.07199573516846</v>
          </cell>
          <cell r="D3">
            <v>51.345893859863281</v>
          </cell>
          <cell r="E3">
            <v>0.59267807006835938</v>
          </cell>
          <cell r="F3">
            <v>385.0105676651001</v>
          </cell>
        </row>
        <row r="4">
          <cell r="C4">
            <v>9815</v>
          </cell>
          <cell r="D4">
            <v>1784</v>
          </cell>
          <cell r="E4">
            <v>18</v>
          </cell>
          <cell r="F4">
            <v>11617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C3">
            <v>135.61321926116943</v>
          </cell>
          <cell r="D3">
            <v>192.53337383270264</v>
          </cell>
          <cell r="E3">
            <v>12.284459114074707</v>
          </cell>
          <cell r="F3">
            <v>340.43105220794678</v>
          </cell>
        </row>
        <row r="4">
          <cell r="C4">
            <v>4022</v>
          </cell>
          <cell r="D4">
            <v>5653</v>
          </cell>
          <cell r="E4">
            <v>373</v>
          </cell>
          <cell r="F4">
            <v>10048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C3">
            <v>140.62450504302979</v>
          </cell>
          <cell r="D3">
            <v>174.94419479370117</v>
          </cell>
          <cell r="E3">
            <v>4.3463058471679687</v>
          </cell>
          <cell r="F3">
            <v>319.91500568389893</v>
          </cell>
        </row>
        <row r="4">
          <cell r="C4">
            <v>4153</v>
          </cell>
          <cell r="D4">
            <v>5100</v>
          </cell>
          <cell r="E4">
            <v>132</v>
          </cell>
          <cell r="F4">
            <v>9385</v>
          </cell>
        </row>
      </sheetData>
      <sheetData sheetId="13"/>
      <sheetData sheetId="14"/>
      <sheetData sheetId="15"/>
      <sheetData sheetId="16"/>
      <sheetData sheetId="17"/>
      <sheetData sheetId="18">
        <row r="3">
          <cell r="C3">
            <v>39.413228988647461</v>
          </cell>
          <cell r="D3">
            <v>10.602400779724121</v>
          </cell>
          <cell r="E3">
            <v>1.6792545318603516</v>
          </cell>
          <cell r="F3">
            <v>51.694884300231934</v>
          </cell>
        </row>
        <row r="4">
          <cell r="C4">
            <v>837</v>
          </cell>
          <cell r="D4">
            <v>339</v>
          </cell>
          <cell r="E4">
            <v>51</v>
          </cell>
          <cell r="F4">
            <v>1227</v>
          </cell>
        </row>
      </sheetData>
      <sheetData sheetId="19"/>
      <sheetData sheetId="20"/>
      <sheetData sheetId="21"/>
      <sheetData sheetId="22"/>
      <sheetData sheetId="23"/>
      <sheetData sheetId="24">
        <row r="3">
          <cell r="C3">
            <v>62.165458679199219</v>
          </cell>
          <cell r="D3">
            <v>17.187712669372559</v>
          </cell>
          <cell r="E3">
            <v>2.3048591613769531</v>
          </cell>
          <cell r="F3">
            <v>81.65803050994873</v>
          </cell>
        </row>
        <row r="4">
          <cell r="C4">
            <v>1622</v>
          </cell>
          <cell r="D4">
            <v>539</v>
          </cell>
          <cell r="E4">
            <v>70</v>
          </cell>
          <cell r="F4">
            <v>2231</v>
          </cell>
        </row>
      </sheetData>
      <sheetData sheetId="25"/>
      <sheetData sheetId="26"/>
      <sheetData sheetId="27"/>
      <sheetData sheetId="28"/>
      <sheetData sheetId="29"/>
      <sheetData sheetId="30">
        <row r="3">
          <cell r="C3">
            <v>113.17893314361572</v>
          </cell>
          <cell r="D3">
            <v>30.406209945678711</v>
          </cell>
          <cell r="E3">
            <v>6.4824161529541016</v>
          </cell>
          <cell r="F3">
            <v>150.06755924224854</v>
          </cell>
        </row>
        <row r="4">
          <cell r="C4">
            <v>3535</v>
          </cell>
          <cell r="D4">
            <v>1153</v>
          </cell>
          <cell r="E4">
            <v>197</v>
          </cell>
          <cell r="F4">
            <v>4885</v>
          </cell>
        </row>
      </sheetData>
      <sheetData sheetId="31"/>
      <sheetData sheetId="32"/>
      <sheetData sheetId="33"/>
      <sheetData sheetId="34"/>
      <sheetData sheetId="35"/>
      <sheetData sheetId="36">
        <row r="3">
          <cell r="C3">
            <v>60.240280151367187</v>
          </cell>
          <cell r="D3">
            <v>25.961409568786621</v>
          </cell>
          <cell r="E3">
            <v>72.109165191650391</v>
          </cell>
          <cell r="F3">
            <v>158.3108549118042</v>
          </cell>
        </row>
        <row r="4">
          <cell r="C4">
            <v>1890</v>
          </cell>
          <cell r="D4">
            <v>1041</v>
          </cell>
          <cell r="E4">
            <v>2190</v>
          </cell>
          <cell r="F4">
            <v>5121</v>
          </cell>
        </row>
      </sheetData>
      <sheetData sheetId="37"/>
      <sheetData sheetId="38"/>
      <sheetData sheetId="39"/>
      <sheetData sheetId="40"/>
      <sheetData sheetId="41"/>
      <sheetData sheetId="42">
        <row r="3">
          <cell r="C3">
            <v>199.82502937316895</v>
          </cell>
          <cell r="D3">
            <v>34.317730903625488</v>
          </cell>
          <cell r="E3">
            <v>20.447393417358398</v>
          </cell>
          <cell r="F3">
            <v>254.59015369415283</v>
          </cell>
        </row>
        <row r="4">
          <cell r="C4">
            <v>3298</v>
          </cell>
          <cell r="D4">
            <v>946</v>
          </cell>
          <cell r="E4">
            <v>621</v>
          </cell>
          <cell r="F4">
            <v>4865</v>
          </cell>
        </row>
      </sheetData>
      <sheetData sheetId="43"/>
      <sheetData sheetId="44"/>
      <sheetData sheetId="45"/>
      <sheetData sheetId="46"/>
      <sheetData sheetId="47"/>
      <sheetData sheetId="48">
        <row r="3">
          <cell r="C3">
            <v>358.05868625640869</v>
          </cell>
          <cell r="D3">
            <v>34.668414115905762</v>
          </cell>
          <cell r="E3">
            <v>0.23428916931152344</v>
          </cell>
          <cell r="F3">
            <v>392.96138954162598</v>
          </cell>
        </row>
        <row r="4">
          <cell r="C4">
            <v>8579</v>
          </cell>
          <cell r="D4">
            <v>1125</v>
          </cell>
          <cell r="E4">
            <v>7</v>
          </cell>
          <cell r="F4">
            <v>9711</v>
          </cell>
        </row>
      </sheetData>
      <sheetData sheetId="49"/>
      <sheetData sheetId="50"/>
      <sheetData sheetId="51"/>
      <sheetData sheetId="52"/>
      <sheetData sheetId="53"/>
      <sheetData sheetId="54">
        <row r="3">
          <cell r="C3">
            <v>61.540016174316406</v>
          </cell>
          <cell r="D3">
            <v>8.1328773498535156</v>
          </cell>
          <cell r="E3">
            <v>62.297050476074219</v>
          </cell>
          <cell r="F3">
            <v>131.96994400024414</v>
          </cell>
        </row>
        <row r="4">
          <cell r="C4">
            <v>1439</v>
          </cell>
          <cell r="D4">
            <v>580</v>
          </cell>
          <cell r="E4">
            <v>1892</v>
          </cell>
          <cell r="F4">
            <v>3911</v>
          </cell>
        </row>
      </sheetData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_Main"/>
      <sheetName val="710_31jul14"/>
      <sheetName val="710_allocated"/>
      <sheetName val="710_free"/>
      <sheetName val="710_Allocated_TCRS"/>
      <sheetName val="710_Reserved-pending-alloc"/>
      <sheetName val="712_Main"/>
      <sheetName val="712_31jul14"/>
      <sheetName val="712_allocated"/>
      <sheetName val="712_free"/>
      <sheetName val="712_Allocated_TCRS"/>
      <sheetName val="712_Reserved-pending-alloc"/>
      <sheetName val="709_Main"/>
      <sheetName val="709_31jul14"/>
      <sheetName val="709_allocated"/>
      <sheetName val="709_free"/>
      <sheetName val="709_Allocated_TCRS"/>
      <sheetName val="709_Reserved-pending-alloc"/>
      <sheetName val="713_Main"/>
      <sheetName val="713_31jul14"/>
      <sheetName val="713_allocated"/>
      <sheetName val="713_free"/>
      <sheetName val="713_Allocated_TCRS"/>
      <sheetName val="713_Reserved-pending-alloc"/>
    </sheetNames>
    <sheetDataSet>
      <sheetData sheetId="0">
        <row r="3">
          <cell r="C3">
            <v>38.844233512878418</v>
          </cell>
          <cell r="D3">
            <v>168.65925312042236</v>
          </cell>
          <cell r="E3">
            <v>56.172710418701172</v>
          </cell>
          <cell r="F3">
            <v>263.67619705200195</v>
          </cell>
        </row>
        <row r="4">
          <cell r="C4">
            <v>984</v>
          </cell>
          <cell r="D4">
            <v>5195</v>
          </cell>
          <cell r="E4">
            <v>1706</v>
          </cell>
          <cell r="F4">
            <v>7885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C3">
            <v>22.785447120666504</v>
          </cell>
          <cell r="D3">
            <v>168.48544216156006</v>
          </cell>
          <cell r="E3">
            <v>72.40550422668457</v>
          </cell>
          <cell r="F3">
            <v>263.67639350891113</v>
          </cell>
        </row>
        <row r="4">
          <cell r="C4">
            <v>158</v>
          </cell>
          <cell r="D4">
            <v>4886</v>
          </cell>
          <cell r="E4">
            <v>2199</v>
          </cell>
          <cell r="F4">
            <v>7243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C3">
            <v>174.58264064788818</v>
          </cell>
          <cell r="D3">
            <v>220.80044746398926</v>
          </cell>
          <cell r="E3">
            <v>0</v>
          </cell>
          <cell r="F3">
            <v>395.38308811187744</v>
          </cell>
        </row>
        <row r="4">
          <cell r="C4">
            <v>2365</v>
          </cell>
          <cell r="D4">
            <v>7015</v>
          </cell>
          <cell r="E4">
            <v>0</v>
          </cell>
          <cell r="F4">
            <v>9380</v>
          </cell>
        </row>
      </sheetData>
      <sheetData sheetId="13"/>
      <sheetData sheetId="14"/>
      <sheetData sheetId="15"/>
      <sheetData sheetId="16"/>
      <sheetData sheetId="17"/>
      <sheetData sheetId="18">
        <row r="3">
          <cell r="C3">
            <v>9.1552734375E-5</v>
          </cell>
          <cell r="D3">
            <v>0.26346397399902344</v>
          </cell>
          <cell r="E3">
            <v>210.72998046875</v>
          </cell>
          <cell r="F3">
            <v>210.9935359954834</v>
          </cell>
        </row>
        <row r="4">
          <cell r="C4">
            <v>32</v>
          </cell>
          <cell r="D4">
            <v>353</v>
          </cell>
          <cell r="E4">
            <v>6400</v>
          </cell>
          <cell r="F4">
            <v>6785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47_Main"/>
      <sheetName val="347_31jul14"/>
      <sheetName val="347_allocated"/>
      <sheetName val="347_free"/>
      <sheetName val="347_Allocated_TCRS"/>
      <sheetName val="347_Reserved-pending-alloc"/>
      <sheetName val="2230_Main"/>
      <sheetName val="2230_31jul14"/>
      <sheetName val="2230_allocated"/>
      <sheetName val="2230_free"/>
      <sheetName val="2230_Allocated_TCRS"/>
      <sheetName val="2230_Reserved-pending-alloc"/>
      <sheetName val="4330_Main"/>
      <sheetName val="4330_31jul14"/>
      <sheetName val="4330_allocated"/>
      <sheetName val="4330_free"/>
      <sheetName val="4330_Allocated_TCRS"/>
      <sheetName val="4330_Reserved-pending-alloc"/>
      <sheetName val="671_Main"/>
      <sheetName val="671_31jul14"/>
      <sheetName val="671_allocated"/>
      <sheetName val="671_free"/>
      <sheetName val="671_Allocated_TCRS"/>
      <sheetName val="671_Reserved-pending-alloc"/>
      <sheetName val="3286_Main"/>
      <sheetName val="3286_31jul14"/>
      <sheetName val="3286_allocated"/>
      <sheetName val="3286_free"/>
      <sheetName val="3286_Allocated_TCRS"/>
      <sheetName val="3286_Reserved-pending-alloc"/>
      <sheetName val="3073_Main"/>
      <sheetName val="3073_31jul14"/>
      <sheetName val="3073_allocated"/>
      <sheetName val="3073_free"/>
      <sheetName val="3073_Allocated_TCRS"/>
      <sheetName val="3073_Reserved-pending-alloc"/>
      <sheetName val="3696_Main"/>
      <sheetName val="3696_31jul14"/>
      <sheetName val="3696_allocated"/>
      <sheetName val="3696_free"/>
      <sheetName val="3696_Allocated_TCRS"/>
      <sheetName val="3696_Reserved-pending-alloc"/>
      <sheetName val="689_Main"/>
      <sheetName val="689_31jul14"/>
      <sheetName val="689_allocated"/>
      <sheetName val="689_free"/>
      <sheetName val="689_Allocated_TCRS"/>
      <sheetName val="689_Reserved-pending-alloc"/>
      <sheetName val="706_Main"/>
      <sheetName val="706_31jul14"/>
      <sheetName val="706_allocated"/>
      <sheetName val="706_free"/>
      <sheetName val="706_Allocated_TCRS"/>
      <sheetName val="706_Reserved-pending-alloc"/>
      <sheetName val="678_Main"/>
      <sheetName val="678_31jul14"/>
      <sheetName val="678_allocated"/>
      <sheetName val="678_free"/>
      <sheetName val="678_Allocated_TCRS"/>
      <sheetName val="678_Reserved-pending-alloc"/>
      <sheetName val="552_Main"/>
      <sheetName val="552_31jul14"/>
      <sheetName val="552_allocated"/>
      <sheetName val="552_free"/>
      <sheetName val="552_Allocated_TCRS"/>
      <sheetName val="552_Reserved-pending-alloc"/>
      <sheetName val="745_Main"/>
      <sheetName val="745_31jul14"/>
      <sheetName val="745_allocated"/>
      <sheetName val="745_free"/>
      <sheetName val="745_Allocated_TCRS"/>
      <sheetName val="745_Reserved-pending-alloc"/>
      <sheetName val="623_Main"/>
      <sheetName val="623_31jul14"/>
      <sheetName val="623_allocated"/>
      <sheetName val="623_free"/>
      <sheetName val="623_Allocated_TCRS"/>
      <sheetName val="623_Reserved-pending-alloc"/>
      <sheetName val="704_Main"/>
      <sheetName val="704_31jul14"/>
      <sheetName val="704_allocated"/>
      <sheetName val="704_free"/>
      <sheetName val="704_Allocated_TCRS"/>
      <sheetName val="704_Reserved-pending-alloc"/>
      <sheetName val="688_Main"/>
      <sheetName val="688_31jul14"/>
      <sheetName val="688_allocated"/>
      <sheetName val="688_free"/>
      <sheetName val="688_Allocated_TCRS"/>
      <sheetName val="688_Reserved-pending-alloc"/>
      <sheetName val="699_Main"/>
      <sheetName val="699_31jul14"/>
      <sheetName val="699_allocated"/>
      <sheetName val="699_free"/>
      <sheetName val="699_Allocated_TCRS"/>
      <sheetName val="699_Reserved-pending-alloc"/>
      <sheetName val="703_Main"/>
      <sheetName val="703_31jul14"/>
      <sheetName val="703_allocated"/>
      <sheetName val="703_free"/>
      <sheetName val="703_Allocated_TCRS"/>
      <sheetName val="703_Reserved-pending-alloc"/>
      <sheetName val="705_Main"/>
      <sheetName val="705_31jul14"/>
      <sheetName val="705_allocated"/>
      <sheetName val="705_free"/>
      <sheetName val="705_Allocated_TCRS"/>
      <sheetName val="705_Reserved-pending-alloc"/>
    </sheetNames>
    <sheetDataSet>
      <sheetData sheetId="0">
        <row r="3">
          <cell r="C3">
            <v>225.07079982757568</v>
          </cell>
          <cell r="D3">
            <v>74.989288330078125</v>
          </cell>
          <cell r="E3">
            <v>7.7706680297851563</v>
          </cell>
          <cell r="F3">
            <v>307.83075618743896</v>
          </cell>
        </row>
        <row r="4">
          <cell r="C4">
            <v>6525</v>
          </cell>
          <cell r="D4">
            <v>2446</v>
          </cell>
          <cell r="E4">
            <v>236</v>
          </cell>
          <cell r="F4">
            <v>9207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145.35675621032715</v>
          </cell>
          <cell r="D3">
            <v>109.33692455291748</v>
          </cell>
          <cell r="E3">
            <v>13.276059150695801</v>
          </cell>
          <cell r="F3">
            <v>267.96973991394043</v>
          </cell>
        </row>
        <row r="4">
          <cell r="C4">
            <v>4311</v>
          </cell>
          <cell r="D4">
            <v>3421</v>
          </cell>
          <cell r="E4">
            <v>403</v>
          </cell>
          <cell r="F4">
            <v>8135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C3">
            <v>141.66479015350342</v>
          </cell>
          <cell r="D3">
            <v>87.109400749206543</v>
          </cell>
          <cell r="E3">
            <v>4.214599609375</v>
          </cell>
          <cell r="F3">
            <v>232.98879051208496</v>
          </cell>
        </row>
        <row r="4">
          <cell r="C4">
            <v>4172</v>
          </cell>
          <cell r="D4">
            <v>2755</v>
          </cell>
          <cell r="E4">
            <v>128</v>
          </cell>
          <cell r="F4">
            <v>7055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C3">
            <v>61.540016174316406</v>
          </cell>
          <cell r="D3">
            <v>139.83926582336426</v>
          </cell>
          <cell r="E3">
            <v>62.297050476074219</v>
          </cell>
          <cell r="F3">
            <v>263.67633247375488</v>
          </cell>
        </row>
        <row r="4">
          <cell r="C4">
            <v>1439</v>
          </cell>
          <cell r="D4">
            <v>4106</v>
          </cell>
          <cell r="E4">
            <v>1892</v>
          </cell>
          <cell r="F4">
            <v>7437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C3">
            <v>108.5990571975708</v>
          </cell>
          <cell r="D3">
            <v>161.68134593963623</v>
          </cell>
          <cell r="E3">
            <v>7.437286376953125</v>
          </cell>
          <cell r="F3">
            <v>277.71768951416016</v>
          </cell>
        </row>
        <row r="4">
          <cell r="C4">
            <v>3393</v>
          </cell>
          <cell r="D4">
            <v>5088</v>
          </cell>
          <cell r="E4">
            <v>226</v>
          </cell>
          <cell r="F4">
            <v>8707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">
          <cell r="C3">
            <v>433.61085605621338</v>
          </cell>
          <cell r="D3">
            <v>75.113733291625977</v>
          </cell>
          <cell r="E3">
            <v>8.5235767364501953</v>
          </cell>
          <cell r="F3">
            <v>517.24816608428955</v>
          </cell>
        </row>
        <row r="4">
          <cell r="C4">
            <v>8068</v>
          </cell>
          <cell r="D4">
            <v>1918</v>
          </cell>
          <cell r="E4">
            <v>258</v>
          </cell>
          <cell r="F4">
            <v>10244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3">
          <cell r="C3">
            <v>45.478900909423828</v>
          </cell>
          <cell r="D3">
            <v>194.2593355178833</v>
          </cell>
          <cell r="E3">
            <v>76.62010383605957</v>
          </cell>
          <cell r="F3">
            <v>316.3583402633667</v>
          </cell>
        </row>
        <row r="4">
          <cell r="C4">
            <v>1432</v>
          </cell>
          <cell r="D4">
            <v>6162</v>
          </cell>
          <cell r="E4">
            <v>2327</v>
          </cell>
          <cell r="F4">
            <v>9921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3">
          <cell r="C3">
            <v>38.87716007232666</v>
          </cell>
          <cell r="D3">
            <v>93.092716217041016</v>
          </cell>
          <cell r="E3">
            <v>56.172710418701172</v>
          </cell>
          <cell r="F3">
            <v>188.14258670806885</v>
          </cell>
        </row>
        <row r="4">
          <cell r="C4">
            <v>985</v>
          </cell>
          <cell r="D4">
            <v>3150</v>
          </cell>
          <cell r="E4">
            <v>1706</v>
          </cell>
          <cell r="F4">
            <v>5841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">
          <cell r="C3">
            <v>24.168362617492676</v>
          </cell>
          <cell r="D3">
            <v>35.39610767364502</v>
          </cell>
          <cell r="E3">
            <v>72.40550422668457</v>
          </cell>
          <cell r="F3">
            <v>131.96997451782227</v>
          </cell>
        </row>
        <row r="4">
          <cell r="C4">
            <v>200</v>
          </cell>
          <cell r="D4">
            <v>1415</v>
          </cell>
          <cell r="E4">
            <v>2199</v>
          </cell>
          <cell r="F4">
            <v>3814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3">
          <cell r="C3">
            <v>183.23835182189941</v>
          </cell>
          <cell r="D3">
            <v>56.933144569396973</v>
          </cell>
          <cell r="E3">
            <v>8.1328601837158203</v>
          </cell>
          <cell r="F3">
            <v>248.30435657501221</v>
          </cell>
        </row>
        <row r="4">
          <cell r="C4">
            <v>2521</v>
          </cell>
          <cell r="D4">
            <v>1646</v>
          </cell>
          <cell r="E4">
            <v>247</v>
          </cell>
          <cell r="F4">
            <v>4414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">
          <cell r="C3">
            <v>92.806769371032715</v>
          </cell>
          <cell r="D3">
            <v>19.936141014099121</v>
          </cell>
          <cell r="E3">
            <v>5.5645885467529297</v>
          </cell>
          <cell r="F3">
            <v>118.30749893188477</v>
          </cell>
        </row>
        <row r="4">
          <cell r="C4">
            <v>2945</v>
          </cell>
          <cell r="D4">
            <v>663</v>
          </cell>
          <cell r="E4">
            <v>169</v>
          </cell>
          <cell r="F4">
            <v>3777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3">
          <cell r="C3">
            <v>94.435620307922363</v>
          </cell>
          <cell r="D3">
            <v>18.834235191345215</v>
          </cell>
          <cell r="E3">
            <v>5.9597072601318359</v>
          </cell>
          <cell r="F3">
            <v>119.22956275939941</v>
          </cell>
        </row>
        <row r="4">
          <cell r="C4">
            <v>2978</v>
          </cell>
          <cell r="D4">
            <v>647</v>
          </cell>
          <cell r="E4">
            <v>181</v>
          </cell>
          <cell r="F4">
            <v>3806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3">
          <cell r="C3">
            <v>164.12177753448486</v>
          </cell>
          <cell r="D3">
            <v>21.189391136169434</v>
          </cell>
          <cell r="E3">
            <v>0.85609054565429688</v>
          </cell>
          <cell r="F3">
            <v>186.16725921630859</v>
          </cell>
        </row>
        <row r="4">
          <cell r="C4">
            <v>4491</v>
          </cell>
          <cell r="D4">
            <v>401</v>
          </cell>
          <cell r="E4">
            <v>26</v>
          </cell>
          <cell r="F4">
            <v>4918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3">
          <cell r="C3">
            <v>28.418931007385254</v>
          </cell>
          <cell r="D3">
            <v>46.127077102661133</v>
          </cell>
          <cell r="E3">
            <v>136.44766235351562</v>
          </cell>
          <cell r="F3">
            <v>210.99367046356201</v>
          </cell>
        </row>
        <row r="4">
          <cell r="C4">
            <v>436</v>
          </cell>
          <cell r="D4">
            <v>1743</v>
          </cell>
          <cell r="E4">
            <v>4144</v>
          </cell>
          <cell r="F4">
            <v>6323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C3">
            <v>4.877288818359375</v>
          </cell>
          <cell r="D3">
            <v>121.82425212860107</v>
          </cell>
          <cell r="E3">
            <v>31.6094970703125</v>
          </cell>
          <cell r="F3">
            <v>158.31103801727295</v>
          </cell>
        </row>
        <row r="4">
          <cell r="C4">
            <v>168</v>
          </cell>
          <cell r="D4">
            <v>4057</v>
          </cell>
          <cell r="E4">
            <v>960</v>
          </cell>
          <cell r="F4">
            <v>5185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3">
          <cell r="C3">
            <v>5.7220458984375E-6</v>
          </cell>
          <cell r="D3">
            <v>0.2635498046875</v>
          </cell>
          <cell r="E3">
            <v>210.72998046875</v>
          </cell>
          <cell r="F3">
            <v>210.9935359954834</v>
          </cell>
        </row>
        <row r="4">
          <cell r="C4">
            <v>1</v>
          </cell>
          <cell r="D4">
            <v>384</v>
          </cell>
          <cell r="E4">
            <v>6400</v>
          </cell>
          <cell r="F4">
            <v>6785</v>
          </cell>
        </row>
      </sheetData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3">
          <cell r="C3">
            <v>51.662941932678223</v>
          </cell>
          <cell r="D3">
            <v>25.220767974853516</v>
          </cell>
          <cell r="E3">
            <v>134.10987663269043</v>
          </cell>
          <cell r="F3">
            <v>210.99358654022217</v>
          </cell>
        </row>
        <row r="4">
          <cell r="C4">
            <v>1446</v>
          </cell>
          <cell r="D4">
            <v>1110</v>
          </cell>
          <cell r="E4">
            <v>4073</v>
          </cell>
          <cell r="F4">
            <v>6629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3">
          <cell r="C3">
            <v>5.1366348266601562</v>
          </cell>
          <cell r="D3">
            <v>121.56490612030029</v>
          </cell>
          <cell r="E3">
            <v>31.6094970703125</v>
          </cell>
          <cell r="F3">
            <v>158.31103801727295</v>
          </cell>
        </row>
        <row r="4">
          <cell r="C4">
            <v>188</v>
          </cell>
          <cell r="D4">
            <v>4037</v>
          </cell>
          <cell r="E4">
            <v>960</v>
          </cell>
          <cell r="F4">
            <v>5185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topLeftCell="A92" workbookViewId="0">
      <selection activeCell="A57" sqref="A57:F128"/>
    </sheetView>
  </sheetViews>
  <sheetFormatPr defaultRowHeight="15" x14ac:dyDescent="0.25"/>
  <cols>
    <col min="1" max="1" width="4.5703125" bestFit="1" customWidth="1"/>
    <col min="2" max="2" width="12.42578125" bestFit="1" customWidth="1"/>
    <col min="3" max="3" width="9.42578125" bestFit="1" customWidth="1"/>
    <col min="4" max="4" width="17.42578125" bestFit="1" customWidth="1"/>
    <col min="5" max="6" width="6.5703125" bestFit="1" customWidth="1"/>
    <col min="8" max="8" width="12.42578125" bestFit="1" customWidth="1"/>
    <col min="9" max="9" width="9.42578125" bestFit="1" customWidth="1"/>
    <col min="10" max="10" width="17.42578125" bestFit="1" customWidth="1"/>
    <col min="11" max="11" width="6.5703125" bestFit="1" customWidth="1"/>
    <col min="12" max="12" width="7.5703125" bestFit="1" customWidth="1"/>
    <col min="14" max="16" width="9.140625" style="8"/>
    <col min="17" max="17" width="6.42578125" customWidth="1"/>
  </cols>
  <sheetData>
    <row r="1" spans="1:17" x14ac:dyDescent="0.25">
      <c r="A1" t="s">
        <v>7</v>
      </c>
      <c r="N1" s="8" t="s">
        <v>7</v>
      </c>
      <c r="O1" s="8" t="s">
        <v>6</v>
      </c>
      <c r="P1" s="8" t="s">
        <v>8</v>
      </c>
      <c r="Q1" s="9" t="s">
        <v>9</v>
      </c>
    </row>
    <row r="2" spans="1:17" x14ac:dyDescent="0.25">
      <c r="B2" s="1">
        <v>349</v>
      </c>
      <c r="C2" s="2" t="s">
        <v>0</v>
      </c>
      <c r="D2" s="2" t="s">
        <v>4</v>
      </c>
      <c r="E2" s="2" t="s">
        <v>1</v>
      </c>
      <c r="F2" s="2" t="s">
        <v>3</v>
      </c>
      <c r="H2" s="1" t="s">
        <v>7</v>
      </c>
      <c r="I2" s="2" t="s">
        <v>0</v>
      </c>
      <c r="J2" s="2" t="s">
        <v>4</v>
      </c>
      <c r="K2" s="2" t="s">
        <v>1</v>
      </c>
      <c r="L2" s="2" t="s">
        <v>3</v>
      </c>
      <c r="N2" s="9">
        <f>B2</f>
        <v>349</v>
      </c>
      <c r="O2" s="9">
        <f>B58</f>
        <v>347</v>
      </c>
      <c r="P2" s="9">
        <f>B114</f>
        <v>745</v>
      </c>
      <c r="Q2">
        <f>COUNTA(N2:P116)</f>
        <v>32</v>
      </c>
    </row>
    <row r="3" spans="1:17" x14ac:dyDescent="0.25">
      <c r="B3" s="3" t="s">
        <v>5</v>
      </c>
      <c r="C3" s="4">
        <f>'[1]349_Main'!C3</f>
        <v>333.07199573516846</v>
      </c>
      <c r="D3" s="4">
        <f>'[1]349_Main'!D3</f>
        <v>51.345893859863281</v>
      </c>
      <c r="E3" s="4">
        <f>'[1]349_Main'!E3</f>
        <v>0.59267807006835938</v>
      </c>
      <c r="F3" s="4">
        <f>'[1]349_Main'!F3</f>
        <v>385.0105676651001</v>
      </c>
      <c r="H3" s="3" t="s">
        <v>5</v>
      </c>
      <c r="I3" s="4">
        <f t="shared" ref="I3:L4" si="0">C3+C7+C11+C15+C19+C23+C27+C31+C35+C39+C43+C47+C51+C55</f>
        <v>1739.9437656402588</v>
      </c>
      <c r="J3" s="4">
        <f t="shared" si="0"/>
        <v>1138.3088245391846</v>
      </c>
      <c r="K3" s="4">
        <f t="shared" si="0"/>
        <v>522.08606624603271</v>
      </c>
      <c r="L3" s="4">
        <f t="shared" si="0"/>
        <v>3400.3386564254761</v>
      </c>
      <c r="N3" s="9">
        <f>B6</f>
        <v>2231</v>
      </c>
      <c r="O3" s="9">
        <f>B62</f>
        <v>2230</v>
      </c>
      <c r="P3" s="9">
        <f>B118</f>
        <v>623</v>
      </c>
    </row>
    <row r="4" spans="1:17" x14ac:dyDescent="0.25">
      <c r="B4" s="2" t="s">
        <v>2</v>
      </c>
      <c r="C4" s="4">
        <f>'[1]349_Main'!C4</f>
        <v>9815</v>
      </c>
      <c r="D4" s="4">
        <f>'[1]349_Main'!D4</f>
        <v>1784</v>
      </c>
      <c r="E4" s="4">
        <f>'[1]349_Main'!E4</f>
        <v>18</v>
      </c>
      <c r="F4" s="4">
        <f>'[1]349_Main'!F4</f>
        <v>11617</v>
      </c>
      <c r="H4" s="2" t="s">
        <v>2</v>
      </c>
      <c r="I4" s="4">
        <f t="shared" si="0"/>
        <v>42729</v>
      </c>
      <c r="J4" s="4">
        <f t="shared" si="0"/>
        <v>35709</v>
      </c>
      <c r="K4" s="4">
        <f t="shared" si="0"/>
        <v>15856</v>
      </c>
      <c r="L4" s="4">
        <f t="shared" si="0"/>
        <v>94294</v>
      </c>
      <c r="N4" s="9">
        <f>B10</f>
        <v>4652</v>
      </c>
      <c r="O4" s="9">
        <f>B66</f>
        <v>4330</v>
      </c>
      <c r="P4" s="12">
        <v>703</v>
      </c>
    </row>
    <row r="5" spans="1:17" x14ac:dyDescent="0.25">
      <c r="N5" s="9">
        <f>B14</f>
        <v>377</v>
      </c>
      <c r="O5" s="9">
        <f>B70</f>
        <v>671</v>
      </c>
      <c r="P5" s="12">
        <v>705</v>
      </c>
    </row>
    <row r="6" spans="1:17" x14ac:dyDescent="0.25">
      <c r="B6" s="1">
        <v>2231</v>
      </c>
      <c r="C6" s="2" t="s">
        <v>0</v>
      </c>
      <c r="D6" s="2" t="s">
        <v>4</v>
      </c>
      <c r="E6" s="2" t="s">
        <v>1</v>
      </c>
      <c r="F6" s="2" t="s">
        <v>3</v>
      </c>
      <c r="H6" s="1" t="s">
        <v>6</v>
      </c>
      <c r="I6" s="2" t="s">
        <v>0</v>
      </c>
      <c r="J6" s="2" t="s">
        <v>4</v>
      </c>
      <c r="K6" s="2" t="s">
        <v>1</v>
      </c>
      <c r="L6" s="2" t="s">
        <v>3</v>
      </c>
      <c r="N6" s="9">
        <f>B18</f>
        <v>2262</v>
      </c>
      <c r="O6" s="9">
        <f>B74</f>
        <v>3286</v>
      </c>
      <c r="P6" s="9"/>
    </row>
    <row r="7" spans="1:17" x14ac:dyDescent="0.25">
      <c r="B7" s="3" t="s">
        <v>5</v>
      </c>
      <c r="C7" s="4">
        <f>'[1]2231_Main'!C3</f>
        <v>135.61321926116943</v>
      </c>
      <c r="D7" s="4">
        <f>'[1]2231_Main'!D3</f>
        <v>192.53337383270264</v>
      </c>
      <c r="E7" s="4">
        <f>'[1]2231_Main'!E3</f>
        <v>12.284459114074707</v>
      </c>
      <c r="F7" s="4">
        <f>'[1]2231_Main'!F3</f>
        <v>340.43105220794678</v>
      </c>
      <c r="H7" s="3" t="s">
        <v>5</v>
      </c>
      <c r="I7" s="4">
        <f>C59+C63+C67+C71+C7+C79+C83+C87+C91+C95+C99+C103+C107+C111</f>
        <v>1560.7222080230713</v>
      </c>
      <c r="J7" s="4">
        <f>D59+D63+D67+D71+D75+D79+D83+D87+D91+D95+D99+D103+D107+D111</f>
        <v>1215.9022827148437</v>
      </c>
      <c r="K7" s="4">
        <f>E59+E63+E67+E71+E75+E79+E83+E87+E91+E95+E99+E103+E107+E111</f>
        <v>701.20214748382568</v>
      </c>
      <c r="L7" s="4">
        <f>F59+F63+F67+F71+F75+F79+F83+F87+F91+F95+F99+F103+F107+F111</f>
        <v>3450.8124761581421</v>
      </c>
      <c r="N7" s="9">
        <f>B22</f>
        <v>2804</v>
      </c>
      <c r="O7" s="9">
        <f>B78</f>
        <v>3073</v>
      </c>
      <c r="P7" s="9"/>
    </row>
    <row r="8" spans="1:17" x14ac:dyDescent="0.25">
      <c r="B8" s="2" t="s">
        <v>2</v>
      </c>
      <c r="C8" s="4">
        <f>'[1]2231_Main'!C4</f>
        <v>4022</v>
      </c>
      <c r="D8" s="4">
        <f>'[1]2231_Main'!D4</f>
        <v>5653</v>
      </c>
      <c r="E8" s="4">
        <f>'[1]2231_Main'!E4</f>
        <v>373</v>
      </c>
      <c r="F8" s="4">
        <f>'[1]2231_Main'!F4</f>
        <v>10048</v>
      </c>
      <c r="H8" s="2" t="s">
        <v>2</v>
      </c>
      <c r="I8" s="4">
        <f>C60+C64+C68+C72+C76+C80+C84+C88+C92+C96+C100+C104+C108+C112</f>
        <v>36596</v>
      </c>
      <c r="J8" s="4">
        <f>D60+D64+D68+D72+D76+D80+D84+D88+D92+D96+D100+D104+D108+D112</f>
        <v>38954</v>
      </c>
      <c r="K8" s="4">
        <f>E60+E64+E68+E72+E76+E80+E84+E88+E92+E96+E100+E104+E108+E112</f>
        <v>21295</v>
      </c>
      <c r="L8" s="4">
        <f>F60+F64+F68+F72+F76+F80+F84+F88+F92+F96+F100+F104+F108+F112</f>
        <v>96845</v>
      </c>
      <c r="N8" s="9">
        <f>B26</f>
        <v>3875</v>
      </c>
      <c r="O8" s="9">
        <f>B82</f>
        <v>3696</v>
      </c>
      <c r="P8" s="9"/>
    </row>
    <row r="9" spans="1:17" x14ac:dyDescent="0.25">
      <c r="N9" s="11">
        <f>B30</f>
        <v>879</v>
      </c>
      <c r="O9" s="9">
        <f>B86</f>
        <v>689</v>
      </c>
      <c r="P9" s="9"/>
    </row>
    <row r="10" spans="1:17" x14ac:dyDescent="0.25">
      <c r="B10" s="1">
        <v>4652</v>
      </c>
      <c r="C10" s="2" t="s">
        <v>0</v>
      </c>
      <c r="D10" s="2" t="s">
        <v>4</v>
      </c>
      <c r="E10" s="2" t="s">
        <v>1</v>
      </c>
      <c r="F10" s="2" t="s">
        <v>3</v>
      </c>
      <c r="H10" s="1" t="s">
        <v>8</v>
      </c>
      <c r="I10" s="2" t="s">
        <v>0</v>
      </c>
      <c r="J10" s="2" t="s">
        <v>4</v>
      </c>
      <c r="K10" s="2" t="s">
        <v>1</v>
      </c>
      <c r="L10" s="2" t="s">
        <v>3</v>
      </c>
      <c r="N10" s="12">
        <f>B34</f>
        <v>3004</v>
      </c>
      <c r="O10" s="9">
        <f>B90</f>
        <v>706</v>
      </c>
      <c r="P10" s="9"/>
    </row>
    <row r="11" spans="1:17" x14ac:dyDescent="0.25">
      <c r="B11" s="3" t="s">
        <v>5</v>
      </c>
      <c r="C11" s="4">
        <f>'[1]4652_Main'!C3</f>
        <v>140.62450504302979</v>
      </c>
      <c r="D11" s="4">
        <f>'[1]4652_Main'!D3</f>
        <v>174.94419479370117</v>
      </c>
      <c r="E11" s="4">
        <f>'[1]4652_Main'!E3</f>
        <v>4.3463058471679687</v>
      </c>
      <c r="F11" s="4">
        <f>'[1]4652_Main'!F3</f>
        <v>319.91500568389893</v>
      </c>
      <c r="H11" s="3" t="s">
        <v>5</v>
      </c>
      <c r="I11" s="4">
        <f>C115+C119+C123+C127</f>
        <v>315.35697460174561</v>
      </c>
      <c r="J11" s="4">
        <f>D115+D119+D123+D127</f>
        <v>186.80930042266846</v>
      </c>
      <c r="K11" s="4">
        <f>E115+E119+E123+E127</f>
        <v>172.53517150878906</v>
      </c>
      <c r="L11" s="4">
        <f>F115+F119+F123+F127</f>
        <v>674.70144653320312</v>
      </c>
      <c r="N11" s="12">
        <f>B38</f>
        <v>667</v>
      </c>
      <c r="O11" s="9">
        <f>B94</f>
        <v>678</v>
      </c>
      <c r="P11" s="9"/>
    </row>
    <row r="12" spans="1:17" x14ac:dyDescent="0.25">
      <c r="B12" s="2" t="s">
        <v>2</v>
      </c>
      <c r="C12" s="4">
        <f>'[1]4652_Main'!C4</f>
        <v>4153</v>
      </c>
      <c r="D12" s="4">
        <f>'[1]4652_Main'!D4</f>
        <v>5100</v>
      </c>
      <c r="E12" s="4">
        <f>'[1]4652_Main'!E4</f>
        <v>132</v>
      </c>
      <c r="F12" s="4">
        <f>'[1]4652_Main'!F4</f>
        <v>9385</v>
      </c>
      <c r="H12" s="2" t="s">
        <v>2</v>
      </c>
      <c r="I12" s="4">
        <f>C116+C120+C124+C128</f>
        <v>9103</v>
      </c>
      <c r="J12" s="4">
        <f>D116+D120+D124+D128</f>
        <v>6195</v>
      </c>
      <c r="K12" s="4">
        <f>E116+E120+E124+E128</f>
        <v>5240</v>
      </c>
      <c r="L12" s="4">
        <f>F116+F120+F124+F128</f>
        <v>20538</v>
      </c>
      <c r="N12" s="11">
        <f>B42</f>
        <v>710</v>
      </c>
      <c r="O12" s="9">
        <f>B98</f>
        <v>552</v>
      </c>
      <c r="P12" s="9"/>
    </row>
    <row r="13" spans="1:17" x14ac:dyDescent="0.25">
      <c r="B13" s="5"/>
      <c r="C13" s="6"/>
      <c r="D13" s="6"/>
      <c r="E13" s="6"/>
      <c r="F13" s="6"/>
      <c r="H13" s="5"/>
      <c r="I13" s="6"/>
      <c r="J13" s="6"/>
      <c r="K13" s="6"/>
      <c r="L13" s="6"/>
      <c r="N13" s="11">
        <f>B46</f>
        <v>712</v>
      </c>
      <c r="O13" s="12">
        <v>704</v>
      </c>
      <c r="P13" s="9"/>
    </row>
    <row r="14" spans="1:17" x14ac:dyDescent="0.25">
      <c r="B14" s="1">
        <v>377</v>
      </c>
      <c r="C14" s="2" t="s">
        <v>0</v>
      </c>
      <c r="D14" s="2" t="s">
        <v>4</v>
      </c>
      <c r="E14" s="2" t="s">
        <v>1</v>
      </c>
      <c r="F14" s="2" t="s">
        <v>3</v>
      </c>
      <c r="H14" s="1" t="s">
        <v>3</v>
      </c>
      <c r="I14" s="2" t="s">
        <v>0</v>
      </c>
      <c r="J14" s="2" t="s">
        <v>4</v>
      </c>
      <c r="K14" s="2" t="s">
        <v>1</v>
      </c>
      <c r="L14" s="2" t="s">
        <v>3</v>
      </c>
      <c r="N14" s="12">
        <f>B50</f>
        <v>709</v>
      </c>
      <c r="O14" s="12">
        <v>688</v>
      </c>
      <c r="P14" s="9"/>
    </row>
    <row r="15" spans="1:17" x14ac:dyDescent="0.25">
      <c r="B15" s="3" t="s">
        <v>5</v>
      </c>
      <c r="C15" s="4">
        <f>'[1]377_Main'!C3</f>
        <v>39.413228988647461</v>
      </c>
      <c r="D15" s="4">
        <f>'[1]377_Main'!D3</f>
        <v>10.602400779724121</v>
      </c>
      <c r="E15" s="4">
        <f>'[1]377_Main'!E3</f>
        <v>1.6792545318603516</v>
      </c>
      <c r="F15" s="4">
        <f>'[1]377_Main'!F3</f>
        <v>51.694884300231934</v>
      </c>
      <c r="H15" s="3" t="s">
        <v>5</v>
      </c>
      <c r="I15" s="4">
        <f t="shared" ref="I15:L16" si="1">I3+I7+I11</f>
        <v>3616.0229482650757</v>
      </c>
      <c r="J15" s="4">
        <f t="shared" si="1"/>
        <v>2541.0204076766968</v>
      </c>
      <c r="K15" s="4">
        <f t="shared" si="1"/>
        <v>1395.8233852386475</v>
      </c>
      <c r="L15" s="4">
        <f t="shared" si="1"/>
        <v>7525.8525791168213</v>
      </c>
      <c r="N15" s="12">
        <v>713</v>
      </c>
      <c r="O15" s="12">
        <v>699</v>
      </c>
    </row>
    <row r="16" spans="1:17" x14ac:dyDescent="0.25">
      <c r="B16" s="2" t="s">
        <v>2</v>
      </c>
      <c r="C16" s="4">
        <f>'[1]377_Main'!C4</f>
        <v>837</v>
      </c>
      <c r="D16" s="4">
        <f>'[1]377_Main'!D4</f>
        <v>339</v>
      </c>
      <c r="E16" s="4">
        <f>'[1]377_Main'!E4</f>
        <v>51</v>
      </c>
      <c r="F16" s="4">
        <f>'[1]377_Main'!F4</f>
        <v>1227</v>
      </c>
      <c r="H16" s="2" t="s">
        <v>2</v>
      </c>
      <c r="I16" s="4">
        <f t="shared" si="1"/>
        <v>88428</v>
      </c>
      <c r="J16" s="4">
        <f t="shared" si="1"/>
        <v>80858</v>
      </c>
      <c r="K16" s="4">
        <f t="shared" si="1"/>
        <v>42391</v>
      </c>
      <c r="L16" s="4">
        <f t="shared" si="1"/>
        <v>211677</v>
      </c>
      <c r="N16" s="10"/>
      <c r="P16" s="9"/>
    </row>
    <row r="17" spans="2:16" x14ac:dyDescent="0.25">
      <c r="B17" s="5"/>
      <c r="C17" s="6"/>
      <c r="D17" s="6"/>
      <c r="E17" s="6"/>
      <c r="F17" s="6"/>
      <c r="H17" s="5"/>
      <c r="I17" s="6"/>
      <c r="J17" s="6"/>
      <c r="K17" s="6"/>
      <c r="L17" s="6"/>
      <c r="P17" s="9"/>
    </row>
    <row r="18" spans="2:16" x14ac:dyDescent="0.25">
      <c r="B18" s="1">
        <v>2262</v>
      </c>
      <c r="C18" s="2" t="s">
        <v>0</v>
      </c>
      <c r="D18" s="2" t="s">
        <v>4</v>
      </c>
      <c r="E18" s="2" t="s">
        <v>1</v>
      </c>
      <c r="F18" s="2" t="s">
        <v>3</v>
      </c>
      <c r="H18" s="5"/>
      <c r="I18" s="6"/>
      <c r="J18" s="6"/>
      <c r="K18" s="6"/>
      <c r="L18" s="6"/>
    </row>
    <row r="19" spans="2:16" x14ac:dyDescent="0.25">
      <c r="B19" s="3" t="s">
        <v>5</v>
      </c>
      <c r="C19" s="4">
        <f>'[1]2262_Main'!C3</f>
        <v>62.165458679199219</v>
      </c>
      <c r="D19" s="4">
        <f>'[1]2262_Main'!D3</f>
        <v>17.187712669372559</v>
      </c>
      <c r="E19" s="4">
        <f>'[1]2262_Main'!E3</f>
        <v>2.3048591613769531</v>
      </c>
      <c r="F19" s="4">
        <f>'[1]2262_Main'!F3</f>
        <v>81.65803050994873</v>
      </c>
      <c r="H19" s="5"/>
      <c r="I19" s="6"/>
      <c r="J19" s="6"/>
      <c r="K19" s="6"/>
      <c r="L19" s="6"/>
      <c r="P19" s="9"/>
    </row>
    <row r="20" spans="2:16" x14ac:dyDescent="0.25">
      <c r="B20" s="2" t="s">
        <v>2</v>
      </c>
      <c r="C20" s="4">
        <f>'[1]2262_Main'!C4</f>
        <v>1622</v>
      </c>
      <c r="D20" s="4">
        <f>'[1]2262_Main'!D4</f>
        <v>539</v>
      </c>
      <c r="E20" s="4">
        <f>'[1]2262_Main'!E4</f>
        <v>70</v>
      </c>
      <c r="F20" s="4">
        <f>'[1]2262_Main'!F4</f>
        <v>2231</v>
      </c>
      <c r="H20" s="5"/>
      <c r="I20" s="6"/>
      <c r="J20" s="6"/>
      <c r="K20" s="6"/>
      <c r="L20" s="6"/>
      <c r="P20" s="9"/>
    </row>
    <row r="21" spans="2:16" x14ac:dyDescent="0.25">
      <c r="B21" s="5"/>
      <c r="C21" s="6"/>
      <c r="D21" s="6"/>
      <c r="E21" s="6"/>
      <c r="F21" s="6"/>
      <c r="H21" s="5"/>
      <c r="I21" s="6"/>
      <c r="J21" s="6"/>
      <c r="K21" s="6"/>
      <c r="L21" s="6"/>
    </row>
    <row r="22" spans="2:16" x14ac:dyDescent="0.25">
      <c r="B22" s="1">
        <v>2804</v>
      </c>
      <c r="C22" s="2" t="s">
        <v>0</v>
      </c>
      <c r="D22" s="2" t="s">
        <v>4</v>
      </c>
      <c r="E22" s="2" t="s">
        <v>1</v>
      </c>
      <c r="F22" s="2" t="s">
        <v>3</v>
      </c>
      <c r="H22" s="5"/>
      <c r="I22" s="6"/>
      <c r="J22" s="6"/>
      <c r="K22" s="6"/>
      <c r="L22" s="6"/>
    </row>
    <row r="23" spans="2:16" x14ac:dyDescent="0.25">
      <c r="B23" s="3" t="s">
        <v>5</v>
      </c>
      <c r="C23" s="4">
        <f>'[1]2804_Main'!C3</f>
        <v>113.17893314361572</v>
      </c>
      <c r="D23" s="4">
        <f>'[1]2804_Main'!D3</f>
        <v>30.406209945678711</v>
      </c>
      <c r="E23" s="4">
        <f>'[1]2804_Main'!E3</f>
        <v>6.4824161529541016</v>
      </c>
      <c r="F23" s="4">
        <f>'[1]2804_Main'!F3</f>
        <v>150.06755924224854</v>
      </c>
      <c r="H23" s="5"/>
      <c r="I23" s="6"/>
      <c r="J23" s="6"/>
      <c r="K23" s="6"/>
      <c r="L23" s="6"/>
    </row>
    <row r="24" spans="2:16" x14ac:dyDescent="0.25">
      <c r="B24" s="2" t="s">
        <v>2</v>
      </c>
      <c r="C24" s="4">
        <f>'[1]2804_Main'!C4</f>
        <v>3535</v>
      </c>
      <c r="D24" s="4">
        <f>'[1]2804_Main'!D4</f>
        <v>1153</v>
      </c>
      <c r="E24" s="4">
        <f>'[1]2804_Main'!E4</f>
        <v>197</v>
      </c>
      <c r="F24" s="4">
        <f>'[1]2804_Main'!F4</f>
        <v>4885</v>
      </c>
      <c r="H24" s="5"/>
      <c r="I24" s="6"/>
      <c r="J24" s="6"/>
      <c r="K24" s="6"/>
      <c r="L24" s="6"/>
    </row>
    <row r="25" spans="2:16" x14ac:dyDescent="0.25">
      <c r="B25" s="5"/>
      <c r="C25" s="6"/>
      <c r="D25" s="6"/>
      <c r="E25" s="6"/>
      <c r="F25" s="6"/>
      <c r="H25" s="5"/>
      <c r="I25" s="6"/>
      <c r="J25" s="6"/>
      <c r="K25" s="6"/>
      <c r="L25" s="6"/>
    </row>
    <row r="26" spans="2:16" x14ac:dyDescent="0.25">
      <c r="B26" s="1">
        <v>3875</v>
      </c>
      <c r="C26" s="2" t="s">
        <v>0</v>
      </c>
      <c r="D26" s="2" t="s">
        <v>4</v>
      </c>
      <c r="E26" s="2" t="s">
        <v>1</v>
      </c>
      <c r="F26" s="2" t="s">
        <v>3</v>
      </c>
      <c r="H26" s="5"/>
      <c r="I26" s="6"/>
      <c r="J26" s="6"/>
      <c r="K26" s="6"/>
      <c r="L26" s="6"/>
    </row>
    <row r="27" spans="2:16" x14ac:dyDescent="0.25">
      <c r="B27" s="3" t="s">
        <v>5</v>
      </c>
      <c r="C27" s="4">
        <f>'[1]3875_Main'!C3</f>
        <v>60.240280151367187</v>
      </c>
      <c r="D27" s="4">
        <f>'[1]3875_Main'!D3</f>
        <v>25.961409568786621</v>
      </c>
      <c r="E27" s="4">
        <f>'[1]3875_Main'!E3</f>
        <v>72.109165191650391</v>
      </c>
      <c r="F27" s="4">
        <f>'[1]3875_Main'!F3</f>
        <v>158.3108549118042</v>
      </c>
      <c r="H27" s="5"/>
      <c r="I27" s="6"/>
      <c r="J27" s="6"/>
      <c r="K27" s="6"/>
      <c r="L27" s="6"/>
    </row>
    <row r="28" spans="2:16" x14ac:dyDescent="0.25">
      <c r="B28" s="2" t="s">
        <v>2</v>
      </c>
      <c r="C28" s="4">
        <f>'[1]3875_Main'!C4</f>
        <v>1890</v>
      </c>
      <c r="D28" s="4">
        <f>'[1]3875_Main'!D4</f>
        <v>1041</v>
      </c>
      <c r="E28" s="4">
        <f>'[1]3875_Main'!E4</f>
        <v>2190</v>
      </c>
      <c r="F28" s="4">
        <f>'[1]3875_Main'!F4</f>
        <v>5121</v>
      </c>
      <c r="H28" s="5"/>
      <c r="I28" s="6"/>
      <c r="J28" s="6"/>
      <c r="K28" s="6"/>
      <c r="L28" s="6"/>
    </row>
    <row r="29" spans="2:16" s="7" customFormat="1" x14ac:dyDescent="0.25">
      <c r="B29" s="5"/>
      <c r="C29" s="6"/>
      <c r="D29" s="6"/>
      <c r="E29" s="6"/>
      <c r="F29" s="6"/>
      <c r="H29" s="5"/>
      <c r="I29" s="6"/>
      <c r="J29" s="6"/>
      <c r="K29" s="6"/>
      <c r="L29" s="6"/>
      <c r="N29" s="8"/>
      <c r="O29" s="8"/>
      <c r="P29" s="8"/>
    </row>
    <row r="30" spans="2:16" s="7" customFormat="1" x14ac:dyDescent="0.25">
      <c r="B30" s="1">
        <v>879</v>
      </c>
      <c r="C30" s="2" t="s">
        <v>0</v>
      </c>
      <c r="D30" s="2" t="s">
        <v>4</v>
      </c>
      <c r="E30" s="2" t="s">
        <v>1</v>
      </c>
      <c r="F30" s="2" t="s">
        <v>3</v>
      </c>
      <c r="H30" s="5"/>
      <c r="I30" s="6"/>
      <c r="J30" s="6"/>
      <c r="K30" s="6"/>
      <c r="L30" s="6"/>
      <c r="N30" s="8"/>
      <c r="O30" s="8"/>
      <c r="P30" s="8"/>
    </row>
    <row r="31" spans="2:16" s="7" customFormat="1" x14ac:dyDescent="0.25">
      <c r="B31" s="3" t="s">
        <v>5</v>
      </c>
      <c r="C31" s="4">
        <f>'[1]879_Main'!C3</f>
        <v>199.82502937316895</v>
      </c>
      <c r="D31" s="4">
        <f>'[1]879_Main'!D3</f>
        <v>34.317730903625488</v>
      </c>
      <c r="E31" s="4">
        <f>'[1]879_Main'!E3</f>
        <v>20.447393417358398</v>
      </c>
      <c r="F31" s="4">
        <f>'[1]879_Main'!F3</f>
        <v>254.59015369415283</v>
      </c>
      <c r="H31" s="5"/>
      <c r="I31" s="6"/>
      <c r="J31" s="6"/>
      <c r="K31" s="6"/>
      <c r="L31" s="6"/>
      <c r="N31" s="8"/>
      <c r="O31" s="8"/>
      <c r="P31" s="8"/>
    </row>
    <row r="32" spans="2:16" s="7" customFormat="1" x14ac:dyDescent="0.25">
      <c r="B32" s="2" t="s">
        <v>2</v>
      </c>
      <c r="C32" s="4">
        <f>'[1]879_Main'!C4</f>
        <v>3298</v>
      </c>
      <c r="D32" s="4">
        <f>'[1]879_Main'!D4</f>
        <v>946</v>
      </c>
      <c r="E32" s="4">
        <f>'[1]879_Main'!E4</f>
        <v>621</v>
      </c>
      <c r="F32" s="4">
        <f>'[1]879_Main'!F4</f>
        <v>4865</v>
      </c>
      <c r="H32" s="5"/>
      <c r="I32" s="6"/>
      <c r="J32" s="6"/>
      <c r="K32" s="6"/>
      <c r="L32" s="6"/>
      <c r="N32" s="8"/>
      <c r="O32" s="8"/>
      <c r="P32" s="8"/>
    </row>
    <row r="33" spans="2:16" s="7" customFormat="1" x14ac:dyDescent="0.25">
      <c r="B33" s="5"/>
      <c r="C33" s="6"/>
      <c r="D33" s="6"/>
      <c r="E33" s="6"/>
      <c r="F33" s="6"/>
      <c r="H33" s="5"/>
      <c r="I33" s="6"/>
      <c r="J33" s="6"/>
      <c r="K33" s="6"/>
      <c r="L33" s="6"/>
      <c r="N33" s="8"/>
      <c r="O33" s="8"/>
      <c r="P33" s="8"/>
    </row>
    <row r="34" spans="2:16" s="7" customFormat="1" x14ac:dyDescent="0.25">
      <c r="B34" s="1">
        <v>3004</v>
      </c>
      <c r="C34" s="2" t="s">
        <v>0</v>
      </c>
      <c r="D34" s="2" t="s">
        <v>4</v>
      </c>
      <c r="E34" s="2" t="s">
        <v>1</v>
      </c>
      <c r="F34" s="2" t="s">
        <v>3</v>
      </c>
      <c r="H34" s="5"/>
      <c r="I34" s="6"/>
      <c r="J34" s="6"/>
      <c r="K34" s="6"/>
      <c r="L34" s="6"/>
      <c r="N34" s="8"/>
      <c r="O34" s="8"/>
      <c r="P34" s="8"/>
    </row>
    <row r="35" spans="2:16" s="7" customFormat="1" x14ac:dyDescent="0.25">
      <c r="B35" s="3" t="s">
        <v>5</v>
      </c>
      <c r="C35" s="4">
        <f>'[1]3004_Main'!C3</f>
        <v>358.05868625640869</v>
      </c>
      <c r="D35" s="4">
        <f>'[1]3004_Main'!D3</f>
        <v>34.668414115905762</v>
      </c>
      <c r="E35" s="4">
        <f>'[1]3004_Main'!E3</f>
        <v>0.23428916931152344</v>
      </c>
      <c r="F35" s="4">
        <f>'[1]3004_Main'!F3</f>
        <v>392.96138954162598</v>
      </c>
      <c r="H35" s="5"/>
      <c r="I35" s="6"/>
      <c r="J35" s="6"/>
      <c r="K35" s="6"/>
      <c r="L35" s="6"/>
      <c r="N35" s="8"/>
      <c r="O35" s="8"/>
      <c r="P35" s="8"/>
    </row>
    <row r="36" spans="2:16" s="7" customFormat="1" x14ac:dyDescent="0.25">
      <c r="B36" s="2" t="s">
        <v>2</v>
      </c>
      <c r="C36" s="4">
        <f>'[1]3004_Main'!C4</f>
        <v>8579</v>
      </c>
      <c r="D36" s="4">
        <f>'[1]3004_Main'!D4</f>
        <v>1125</v>
      </c>
      <c r="E36" s="4">
        <f>'[1]3004_Main'!E4</f>
        <v>7</v>
      </c>
      <c r="F36" s="4">
        <f>'[1]3004_Main'!F4</f>
        <v>9711</v>
      </c>
      <c r="H36" s="5"/>
      <c r="I36" s="6"/>
      <c r="J36" s="6"/>
      <c r="K36" s="6"/>
      <c r="L36" s="6"/>
      <c r="N36" s="8"/>
      <c r="O36" s="8"/>
      <c r="P36" s="8"/>
    </row>
    <row r="37" spans="2:16" s="7" customFormat="1" x14ac:dyDescent="0.25">
      <c r="B37" s="5"/>
      <c r="C37" s="6"/>
      <c r="D37" s="6"/>
      <c r="E37" s="6"/>
      <c r="F37" s="6"/>
      <c r="H37" s="5"/>
      <c r="I37" s="6"/>
      <c r="J37" s="6"/>
      <c r="K37" s="6"/>
      <c r="L37" s="6"/>
      <c r="N37" s="8"/>
      <c r="O37" s="8"/>
      <c r="P37" s="8"/>
    </row>
    <row r="38" spans="2:16" s="7" customFormat="1" x14ac:dyDescent="0.25">
      <c r="B38" s="1">
        <v>667</v>
      </c>
      <c r="C38" s="2" t="s">
        <v>0</v>
      </c>
      <c r="D38" s="2" t="s">
        <v>4</v>
      </c>
      <c r="E38" s="2" t="s">
        <v>1</v>
      </c>
      <c r="F38" s="2" t="s">
        <v>3</v>
      </c>
      <c r="H38" s="5"/>
      <c r="I38" s="6"/>
      <c r="J38" s="6"/>
      <c r="K38" s="6"/>
      <c r="L38" s="6"/>
      <c r="N38" s="8"/>
      <c r="O38" s="8"/>
      <c r="P38" s="8"/>
    </row>
    <row r="39" spans="2:16" s="7" customFormat="1" x14ac:dyDescent="0.25">
      <c r="B39" s="3" t="s">
        <v>5</v>
      </c>
      <c r="C39" s="4">
        <f>'[1]667_Main'!C3</f>
        <v>61.540016174316406</v>
      </c>
      <c r="D39" s="4">
        <f>'[1]667_Main'!D3</f>
        <v>8.1328773498535156</v>
      </c>
      <c r="E39" s="4">
        <f>'[1]667_Main'!E3</f>
        <v>62.297050476074219</v>
      </c>
      <c r="F39" s="4">
        <f>'[1]667_Main'!F3</f>
        <v>131.96994400024414</v>
      </c>
      <c r="H39" s="5"/>
      <c r="I39" s="6"/>
      <c r="J39" s="6"/>
      <c r="K39" s="6"/>
      <c r="L39" s="6"/>
      <c r="N39" s="8"/>
      <c r="O39" s="8"/>
      <c r="P39" s="8"/>
    </row>
    <row r="40" spans="2:16" s="7" customFormat="1" x14ac:dyDescent="0.25">
      <c r="B40" s="2" t="s">
        <v>2</v>
      </c>
      <c r="C40" s="4">
        <f>'[1]667_Main'!C4</f>
        <v>1439</v>
      </c>
      <c r="D40" s="4">
        <f>'[1]667_Main'!D4</f>
        <v>580</v>
      </c>
      <c r="E40" s="4">
        <f>'[1]667_Main'!E4</f>
        <v>1892</v>
      </c>
      <c r="F40" s="4">
        <f>'[1]667_Main'!F4</f>
        <v>3911</v>
      </c>
      <c r="H40" s="5"/>
      <c r="I40" s="6"/>
      <c r="J40" s="6"/>
      <c r="K40" s="6"/>
      <c r="L40" s="6"/>
      <c r="N40" s="8"/>
      <c r="O40" s="8"/>
      <c r="P40" s="8"/>
    </row>
    <row r="41" spans="2:16" s="7" customFormat="1" x14ac:dyDescent="0.25">
      <c r="B41" s="5"/>
      <c r="C41" s="6"/>
      <c r="D41" s="6"/>
      <c r="E41" s="6"/>
      <c r="F41" s="6"/>
      <c r="H41" s="5"/>
      <c r="I41" s="6"/>
      <c r="J41" s="6"/>
      <c r="K41" s="6"/>
      <c r="L41" s="6"/>
      <c r="N41" s="8"/>
      <c r="O41" s="8"/>
      <c r="P41" s="8"/>
    </row>
    <row r="42" spans="2:16" s="7" customFormat="1" x14ac:dyDescent="0.25">
      <c r="B42" s="1">
        <v>710</v>
      </c>
      <c r="C42" s="2" t="s">
        <v>0</v>
      </c>
      <c r="D42" s="2" t="s">
        <v>4</v>
      </c>
      <c r="E42" s="2" t="s">
        <v>1</v>
      </c>
      <c r="F42" s="2" t="s">
        <v>3</v>
      </c>
      <c r="H42" s="5"/>
      <c r="I42" s="6"/>
      <c r="J42" s="6"/>
      <c r="K42" s="6"/>
      <c r="L42" s="6"/>
      <c r="N42" s="8"/>
      <c r="O42" s="8"/>
      <c r="P42" s="8"/>
    </row>
    <row r="43" spans="2:16" s="7" customFormat="1" x14ac:dyDescent="0.25">
      <c r="B43" s="3" t="s">
        <v>5</v>
      </c>
      <c r="C43" s="4">
        <f>'[2]710_Main'!C3</f>
        <v>38.844233512878418</v>
      </c>
      <c r="D43" s="4">
        <f>'[2]710_Main'!D3</f>
        <v>168.65925312042236</v>
      </c>
      <c r="E43" s="4">
        <f>'[2]710_Main'!E3</f>
        <v>56.172710418701172</v>
      </c>
      <c r="F43" s="4">
        <f>'[2]710_Main'!F3</f>
        <v>263.67619705200195</v>
      </c>
      <c r="H43" s="5"/>
      <c r="I43" s="6"/>
      <c r="J43" s="6"/>
      <c r="K43" s="6"/>
      <c r="L43" s="6"/>
      <c r="N43" s="8"/>
      <c r="O43" s="8"/>
      <c r="P43" s="8"/>
    </row>
    <row r="44" spans="2:16" s="7" customFormat="1" x14ac:dyDescent="0.25">
      <c r="B44" s="2" t="s">
        <v>2</v>
      </c>
      <c r="C44" s="4">
        <f>'[2]710_Main'!C4</f>
        <v>984</v>
      </c>
      <c r="D44" s="4">
        <f>'[2]710_Main'!D4</f>
        <v>5195</v>
      </c>
      <c r="E44" s="4">
        <f>'[2]710_Main'!E4</f>
        <v>1706</v>
      </c>
      <c r="F44" s="4">
        <f>'[2]710_Main'!F4</f>
        <v>7885</v>
      </c>
      <c r="H44" s="5"/>
      <c r="I44" s="6"/>
      <c r="J44" s="6"/>
      <c r="K44" s="6"/>
      <c r="L44" s="6"/>
      <c r="N44" s="8"/>
      <c r="O44" s="8"/>
      <c r="P44" s="8"/>
    </row>
    <row r="45" spans="2:16" s="7" customFormat="1" x14ac:dyDescent="0.25">
      <c r="B45" s="5"/>
      <c r="C45" s="6"/>
      <c r="D45" s="6"/>
      <c r="E45" s="6"/>
      <c r="F45" s="6"/>
      <c r="H45" s="5"/>
      <c r="I45" s="6"/>
      <c r="J45" s="6"/>
      <c r="K45" s="6"/>
      <c r="L45" s="6"/>
      <c r="N45" s="8"/>
      <c r="O45" s="8"/>
      <c r="P45" s="8"/>
    </row>
    <row r="46" spans="2:16" s="7" customFormat="1" x14ac:dyDescent="0.25">
      <c r="B46" s="1">
        <v>712</v>
      </c>
      <c r="C46" s="2" t="s">
        <v>0</v>
      </c>
      <c r="D46" s="2" t="s">
        <v>4</v>
      </c>
      <c r="E46" s="2" t="s">
        <v>1</v>
      </c>
      <c r="F46" s="2" t="s">
        <v>3</v>
      </c>
      <c r="H46" s="5"/>
      <c r="I46" s="6"/>
      <c r="J46" s="6"/>
      <c r="K46" s="6"/>
      <c r="L46" s="6"/>
      <c r="N46" s="8"/>
      <c r="O46" s="8"/>
      <c r="P46" s="8"/>
    </row>
    <row r="47" spans="2:16" s="7" customFormat="1" x14ac:dyDescent="0.25">
      <c r="B47" s="3" t="s">
        <v>5</v>
      </c>
      <c r="C47" s="4">
        <f>'[2]712_Main'!C3</f>
        <v>22.785447120666504</v>
      </c>
      <c r="D47" s="4">
        <f>'[2]712_Main'!D3</f>
        <v>168.48544216156006</v>
      </c>
      <c r="E47" s="4">
        <f>'[2]712_Main'!E3</f>
        <v>72.40550422668457</v>
      </c>
      <c r="F47" s="4">
        <f>'[2]712_Main'!F3</f>
        <v>263.67639350891113</v>
      </c>
      <c r="H47" s="5"/>
      <c r="I47" s="6"/>
      <c r="J47" s="6"/>
      <c r="K47" s="6"/>
      <c r="L47" s="6"/>
      <c r="N47" s="8"/>
      <c r="O47" s="8"/>
      <c r="P47" s="8"/>
    </row>
    <row r="48" spans="2:16" s="7" customFormat="1" x14ac:dyDescent="0.25">
      <c r="B48" s="2" t="s">
        <v>2</v>
      </c>
      <c r="C48" s="4">
        <f>'[2]712_Main'!C4</f>
        <v>158</v>
      </c>
      <c r="D48" s="4">
        <f>'[2]712_Main'!D4</f>
        <v>4886</v>
      </c>
      <c r="E48" s="4">
        <f>'[2]712_Main'!E4</f>
        <v>2199</v>
      </c>
      <c r="F48" s="4">
        <f>'[2]712_Main'!F4</f>
        <v>7243</v>
      </c>
      <c r="H48" s="5"/>
      <c r="I48" s="6"/>
      <c r="J48" s="6"/>
      <c r="K48" s="6"/>
      <c r="L48" s="6"/>
      <c r="N48" s="8"/>
      <c r="O48" s="8"/>
      <c r="P48" s="8"/>
    </row>
    <row r="49" spans="1:16" s="7" customFormat="1" x14ac:dyDescent="0.25">
      <c r="B49" s="5"/>
      <c r="C49" s="6"/>
      <c r="D49" s="6"/>
      <c r="E49" s="6"/>
      <c r="F49" s="6"/>
      <c r="H49" s="5"/>
      <c r="I49" s="6"/>
      <c r="J49" s="6"/>
      <c r="K49" s="6"/>
      <c r="L49" s="6"/>
      <c r="N49" s="8"/>
      <c r="O49" s="8"/>
      <c r="P49" s="8"/>
    </row>
    <row r="50" spans="1:16" s="7" customFormat="1" x14ac:dyDescent="0.25">
      <c r="B50" s="1">
        <v>709</v>
      </c>
      <c r="C50" s="2" t="s">
        <v>0</v>
      </c>
      <c r="D50" s="2" t="s">
        <v>4</v>
      </c>
      <c r="E50" s="2" t="s">
        <v>1</v>
      </c>
      <c r="F50" s="2" t="s">
        <v>3</v>
      </c>
      <c r="H50" s="5"/>
      <c r="I50" s="6"/>
      <c r="J50" s="6"/>
      <c r="K50" s="6"/>
      <c r="L50" s="6"/>
      <c r="N50" s="8"/>
      <c r="O50" s="8"/>
      <c r="P50" s="8"/>
    </row>
    <row r="51" spans="1:16" s="7" customFormat="1" x14ac:dyDescent="0.25">
      <c r="B51" s="3" t="s">
        <v>5</v>
      </c>
      <c r="C51" s="4">
        <f>'[2]709_Main'!C3</f>
        <v>174.58264064788818</v>
      </c>
      <c r="D51" s="4">
        <f>'[2]709_Main'!D3</f>
        <v>220.80044746398926</v>
      </c>
      <c r="E51" s="4">
        <f>'[2]709_Main'!E3</f>
        <v>0</v>
      </c>
      <c r="F51" s="4">
        <f>'[2]709_Main'!F3</f>
        <v>395.38308811187744</v>
      </c>
      <c r="H51" s="5"/>
      <c r="I51" s="6"/>
      <c r="J51" s="6"/>
      <c r="K51" s="6"/>
      <c r="L51" s="6"/>
      <c r="N51" s="8"/>
      <c r="O51" s="8"/>
      <c r="P51" s="8"/>
    </row>
    <row r="52" spans="1:16" s="7" customFormat="1" x14ac:dyDescent="0.25">
      <c r="B52" s="2" t="s">
        <v>2</v>
      </c>
      <c r="C52" s="4">
        <f>'[2]709_Main'!C4</f>
        <v>2365</v>
      </c>
      <c r="D52" s="4">
        <f>'[2]709_Main'!D4</f>
        <v>7015</v>
      </c>
      <c r="E52" s="4">
        <f>'[2]709_Main'!E4</f>
        <v>0</v>
      </c>
      <c r="F52" s="4">
        <f>'[2]709_Main'!F4</f>
        <v>9380</v>
      </c>
      <c r="H52" s="5"/>
      <c r="I52" s="6"/>
      <c r="J52" s="6"/>
      <c r="K52" s="6"/>
      <c r="L52" s="6"/>
      <c r="N52" s="8"/>
      <c r="O52" s="8"/>
      <c r="P52" s="8"/>
    </row>
    <row r="53" spans="1:16" s="7" customFormat="1" x14ac:dyDescent="0.25">
      <c r="B53" s="2"/>
      <c r="C53" s="4"/>
      <c r="D53" s="4"/>
      <c r="E53" s="4"/>
      <c r="F53" s="4"/>
      <c r="H53" s="5"/>
      <c r="I53" s="6"/>
      <c r="J53" s="6"/>
      <c r="K53" s="6"/>
      <c r="L53" s="6"/>
      <c r="N53" s="8"/>
      <c r="O53" s="8"/>
      <c r="P53" s="8"/>
    </row>
    <row r="54" spans="1:16" s="7" customFormat="1" x14ac:dyDescent="0.25">
      <c r="B54" s="1">
        <v>713</v>
      </c>
      <c r="C54" s="2" t="s">
        <v>0</v>
      </c>
      <c r="D54" s="2" t="s">
        <v>4</v>
      </c>
      <c r="E54" s="2" t="s">
        <v>1</v>
      </c>
      <c r="F54" s="2" t="s">
        <v>3</v>
      </c>
      <c r="H54" s="5"/>
      <c r="I54" s="6"/>
      <c r="J54" s="6"/>
      <c r="K54" s="6"/>
      <c r="L54" s="6"/>
      <c r="N54" s="8"/>
      <c r="O54" s="8"/>
      <c r="P54" s="8"/>
    </row>
    <row r="55" spans="1:16" s="7" customFormat="1" x14ac:dyDescent="0.25">
      <c r="B55" s="3" t="s">
        <v>5</v>
      </c>
      <c r="C55" s="4">
        <f>'[2]713_Main'!C3</f>
        <v>9.1552734375E-5</v>
      </c>
      <c r="D55" s="4">
        <f>'[2]713_Main'!D3</f>
        <v>0.26346397399902344</v>
      </c>
      <c r="E55" s="4">
        <f>'[2]713_Main'!E3</f>
        <v>210.72998046875</v>
      </c>
      <c r="F55" s="4">
        <f>'[2]713_Main'!F3</f>
        <v>210.9935359954834</v>
      </c>
      <c r="H55" s="5"/>
      <c r="I55" s="6"/>
      <c r="J55" s="6"/>
      <c r="K55" s="6"/>
      <c r="L55" s="6"/>
      <c r="N55" s="8"/>
      <c r="O55" s="8"/>
      <c r="P55" s="8"/>
    </row>
    <row r="56" spans="1:16" s="7" customFormat="1" x14ac:dyDescent="0.25">
      <c r="B56" s="2" t="s">
        <v>2</v>
      </c>
      <c r="C56" s="4">
        <f>'[2]713_Main'!C4</f>
        <v>32</v>
      </c>
      <c r="D56" s="4">
        <f>'[2]713_Main'!D4</f>
        <v>353</v>
      </c>
      <c r="E56" s="4">
        <f>'[2]713_Main'!E4</f>
        <v>6400</v>
      </c>
      <c r="F56" s="4">
        <f>'[2]713_Main'!F4</f>
        <v>6785</v>
      </c>
      <c r="H56" s="5"/>
      <c r="I56" s="6"/>
      <c r="J56" s="6"/>
      <c r="K56" s="6"/>
      <c r="L56" s="6"/>
      <c r="N56" s="8"/>
      <c r="O56" s="8"/>
      <c r="P56" s="8"/>
    </row>
    <row r="57" spans="1:16" x14ac:dyDescent="0.25">
      <c r="A57" t="s">
        <v>6</v>
      </c>
    </row>
    <row r="58" spans="1:16" x14ac:dyDescent="0.25">
      <c r="B58" s="1">
        <v>347</v>
      </c>
      <c r="C58" s="2" t="s">
        <v>0</v>
      </c>
      <c r="D58" s="2" t="s">
        <v>4</v>
      </c>
      <c r="E58" s="2" t="s">
        <v>1</v>
      </c>
      <c r="F58" s="2" t="s">
        <v>3</v>
      </c>
    </row>
    <row r="59" spans="1:16" x14ac:dyDescent="0.25">
      <c r="B59" s="3" t="s">
        <v>5</v>
      </c>
      <c r="C59" s="4">
        <f>'[3]347_Main'!C3</f>
        <v>225.07079982757568</v>
      </c>
      <c r="D59" s="4">
        <f>'[3]347_Main'!D3</f>
        <v>74.989288330078125</v>
      </c>
      <c r="E59" s="4">
        <f>'[3]347_Main'!E3</f>
        <v>7.7706680297851563</v>
      </c>
      <c r="F59" s="4">
        <f>'[3]347_Main'!F3</f>
        <v>307.83075618743896</v>
      </c>
    </row>
    <row r="60" spans="1:16" x14ac:dyDescent="0.25">
      <c r="B60" s="2" t="s">
        <v>2</v>
      </c>
      <c r="C60" s="4">
        <f>'[3]347_Main'!C4</f>
        <v>6525</v>
      </c>
      <c r="D60" s="4">
        <f>'[3]347_Main'!D4</f>
        <v>2446</v>
      </c>
      <c r="E60" s="4">
        <f>'[3]347_Main'!E4</f>
        <v>236</v>
      </c>
      <c r="F60" s="4">
        <f>'[3]347_Main'!F4</f>
        <v>9207</v>
      </c>
    </row>
    <row r="62" spans="1:16" x14ac:dyDescent="0.25">
      <c r="B62" s="1">
        <v>2230</v>
      </c>
      <c r="C62" s="2" t="s">
        <v>0</v>
      </c>
      <c r="D62" s="2" t="s">
        <v>4</v>
      </c>
      <c r="E62" s="2" t="s">
        <v>1</v>
      </c>
      <c r="F62" s="2" t="s">
        <v>3</v>
      </c>
    </row>
    <row r="63" spans="1:16" x14ac:dyDescent="0.25">
      <c r="B63" s="3" t="s">
        <v>5</v>
      </c>
      <c r="C63" s="4">
        <f>'[3]2230_Main'!C3</f>
        <v>145.35675621032715</v>
      </c>
      <c r="D63" s="4">
        <f>'[3]2230_Main'!D3</f>
        <v>109.33692455291748</v>
      </c>
      <c r="E63" s="4">
        <f>'[3]2230_Main'!E3</f>
        <v>13.276059150695801</v>
      </c>
      <c r="F63" s="4">
        <f>'[3]2230_Main'!F3</f>
        <v>267.96973991394043</v>
      </c>
    </row>
    <row r="64" spans="1:16" x14ac:dyDescent="0.25">
      <c r="B64" s="2" t="s">
        <v>2</v>
      </c>
      <c r="C64" s="4">
        <f>'[3]2230_Main'!C4</f>
        <v>4311</v>
      </c>
      <c r="D64" s="4">
        <f>'[3]2230_Main'!D4</f>
        <v>3421</v>
      </c>
      <c r="E64" s="4">
        <f>'[3]2230_Main'!E4</f>
        <v>403</v>
      </c>
      <c r="F64" s="4">
        <f>'[3]2230_Main'!F4</f>
        <v>8135</v>
      </c>
    </row>
    <row r="66" spans="2:16" x14ac:dyDescent="0.25">
      <c r="B66" s="1">
        <v>4330</v>
      </c>
      <c r="C66" s="2" t="s">
        <v>0</v>
      </c>
      <c r="D66" s="2" t="s">
        <v>4</v>
      </c>
      <c r="E66" s="2" t="s">
        <v>1</v>
      </c>
      <c r="F66" s="2" t="s">
        <v>3</v>
      </c>
    </row>
    <row r="67" spans="2:16" x14ac:dyDescent="0.25">
      <c r="B67" s="3" t="s">
        <v>5</v>
      </c>
      <c r="C67" s="4">
        <f>'[3]4330_Main'!C3</f>
        <v>141.66479015350342</v>
      </c>
      <c r="D67" s="4">
        <f>'[3]4330_Main'!D3</f>
        <v>87.109400749206543</v>
      </c>
      <c r="E67" s="4">
        <f>'[3]4330_Main'!E3</f>
        <v>4.214599609375</v>
      </c>
      <c r="F67" s="4">
        <f>'[3]4330_Main'!F3</f>
        <v>232.98879051208496</v>
      </c>
    </row>
    <row r="68" spans="2:16" x14ac:dyDescent="0.25">
      <c r="B68" s="2" t="s">
        <v>2</v>
      </c>
      <c r="C68" s="4">
        <f>'[3]4330_Main'!C4</f>
        <v>4172</v>
      </c>
      <c r="D68" s="4">
        <f>'[3]4330_Main'!D4</f>
        <v>2755</v>
      </c>
      <c r="E68" s="4">
        <f>'[3]4330_Main'!E4</f>
        <v>128</v>
      </c>
      <c r="F68" s="4">
        <f>'[3]4330_Main'!F4</f>
        <v>7055</v>
      </c>
    </row>
    <row r="70" spans="2:16" x14ac:dyDescent="0.25">
      <c r="B70" s="1">
        <v>671</v>
      </c>
      <c r="C70" s="2" t="s">
        <v>0</v>
      </c>
      <c r="D70" s="2" t="s">
        <v>4</v>
      </c>
      <c r="E70" s="2" t="s">
        <v>1</v>
      </c>
      <c r="F70" s="2" t="s">
        <v>3</v>
      </c>
    </row>
    <row r="71" spans="2:16" x14ac:dyDescent="0.25">
      <c r="B71" s="3" t="s">
        <v>5</v>
      </c>
      <c r="C71" s="4">
        <f>'[3]671_Main'!C3</f>
        <v>61.540016174316406</v>
      </c>
      <c r="D71" s="4">
        <f>'[3]671_Main'!D3</f>
        <v>139.83926582336426</v>
      </c>
      <c r="E71" s="4">
        <f>'[3]671_Main'!E3</f>
        <v>62.297050476074219</v>
      </c>
      <c r="F71" s="4">
        <f>'[3]671_Main'!F3</f>
        <v>263.67633247375488</v>
      </c>
    </row>
    <row r="72" spans="2:16" x14ac:dyDescent="0.25">
      <c r="B72" s="2" t="s">
        <v>2</v>
      </c>
      <c r="C72" s="4">
        <f>'[3]671_Main'!C4</f>
        <v>1439</v>
      </c>
      <c r="D72" s="4">
        <f>'[3]671_Main'!D4</f>
        <v>4106</v>
      </c>
      <c r="E72" s="4">
        <f>'[3]671_Main'!E4</f>
        <v>1892</v>
      </c>
      <c r="F72" s="4">
        <f>'[3]671_Main'!F4</f>
        <v>7437</v>
      </c>
    </row>
    <row r="74" spans="2:16" x14ac:dyDescent="0.25">
      <c r="B74" s="1">
        <v>3286</v>
      </c>
      <c r="C74" s="2" t="s">
        <v>0</v>
      </c>
      <c r="D74" s="2" t="s">
        <v>4</v>
      </c>
      <c r="E74" s="2" t="s">
        <v>1</v>
      </c>
      <c r="F74" s="2" t="s">
        <v>3</v>
      </c>
    </row>
    <row r="75" spans="2:16" x14ac:dyDescent="0.25">
      <c r="B75" s="3" t="s">
        <v>5</v>
      </c>
      <c r="C75" s="4">
        <f>'[3]3286_Main'!C3</f>
        <v>108.5990571975708</v>
      </c>
      <c r="D75" s="4">
        <f>'[3]3286_Main'!D3</f>
        <v>161.68134593963623</v>
      </c>
      <c r="E75" s="4">
        <f>'[3]3286_Main'!E3</f>
        <v>7.437286376953125</v>
      </c>
      <c r="F75" s="4">
        <f>'[3]3286_Main'!F3</f>
        <v>277.71768951416016</v>
      </c>
    </row>
    <row r="76" spans="2:16" x14ac:dyDescent="0.25">
      <c r="B76" s="2" t="s">
        <v>2</v>
      </c>
      <c r="C76" s="4">
        <f>'[3]3286_Main'!C4</f>
        <v>3393</v>
      </c>
      <c r="D76" s="4">
        <f>'[3]3286_Main'!D4</f>
        <v>5088</v>
      </c>
      <c r="E76" s="4">
        <f>'[3]3286_Main'!E4</f>
        <v>226</v>
      </c>
      <c r="F76" s="4">
        <f>'[3]3286_Main'!F4</f>
        <v>8707</v>
      </c>
    </row>
    <row r="78" spans="2:16" s="7" customFormat="1" x14ac:dyDescent="0.25">
      <c r="B78" s="1">
        <v>3073</v>
      </c>
      <c r="C78" s="2" t="s">
        <v>0</v>
      </c>
      <c r="D78" s="2" t="s">
        <v>4</v>
      </c>
      <c r="E78" s="2" t="s">
        <v>1</v>
      </c>
      <c r="F78" s="2" t="s">
        <v>3</v>
      </c>
      <c r="N78" s="8"/>
      <c r="O78" s="8"/>
      <c r="P78" s="8"/>
    </row>
    <row r="79" spans="2:16" s="7" customFormat="1" x14ac:dyDescent="0.25">
      <c r="B79" s="3" t="s">
        <v>5</v>
      </c>
      <c r="C79" s="4">
        <f>'[3]3073_Main'!C3</f>
        <v>433.61085605621338</v>
      </c>
      <c r="D79" s="4">
        <f>'[3]3073_Main'!D3</f>
        <v>75.113733291625977</v>
      </c>
      <c r="E79" s="4">
        <f>'[3]3073_Main'!E3</f>
        <v>8.5235767364501953</v>
      </c>
      <c r="F79" s="4">
        <f>'[3]3073_Main'!F3</f>
        <v>517.24816608428955</v>
      </c>
      <c r="N79" s="8"/>
      <c r="O79" s="8"/>
      <c r="P79" s="8"/>
    </row>
    <row r="80" spans="2:16" s="7" customFormat="1" x14ac:dyDescent="0.25">
      <c r="B80" s="2" t="s">
        <v>2</v>
      </c>
      <c r="C80" s="4">
        <f>'[3]3073_Main'!C4</f>
        <v>8068</v>
      </c>
      <c r="D80" s="4">
        <f>'[3]3073_Main'!D4</f>
        <v>1918</v>
      </c>
      <c r="E80" s="4">
        <f>'[3]3073_Main'!E4</f>
        <v>258</v>
      </c>
      <c r="F80" s="4">
        <f>'[3]3073_Main'!F4</f>
        <v>10244</v>
      </c>
      <c r="N80" s="8"/>
      <c r="O80" s="8"/>
      <c r="P80" s="8"/>
    </row>
    <row r="82" spans="2:16" s="7" customFormat="1" x14ac:dyDescent="0.25">
      <c r="B82" s="1">
        <v>3696</v>
      </c>
      <c r="C82" s="2" t="s">
        <v>0</v>
      </c>
      <c r="D82" s="2" t="s">
        <v>4</v>
      </c>
      <c r="E82" s="2" t="s">
        <v>1</v>
      </c>
      <c r="F82" s="2" t="s">
        <v>3</v>
      </c>
      <c r="N82" s="8"/>
      <c r="O82" s="8"/>
      <c r="P82" s="8"/>
    </row>
    <row r="83" spans="2:16" s="7" customFormat="1" x14ac:dyDescent="0.25">
      <c r="B83" s="3" t="s">
        <v>5</v>
      </c>
      <c r="C83" s="4">
        <f>'[3]3696_Main'!C3</f>
        <v>45.478900909423828</v>
      </c>
      <c r="D83" s="4">
        <f>'[3]3696_Main'!D3</f>
        <v>194.2593355178833</v>
      </c>
      <c r="E83" s="4">
        <f>'[3]3696_Main'!E3</f>
        <v>76.62010383605957</v>
      </c>
      <c r="F83" s="4">
        <f>'[3]3696_Main'!F3</f>
        <v>316.3583402633667</v>
      </c>
      <c r="N83" s="8"/>
      <c r="O83" s="8"/>
      <c r="P83" s="8"/>
    </row>
    <row r="84" spans="2:16" s="7" customFormat="1" x14ac:dyDescent="0.25">
      <c r="B84" s="2" t="s">
        <v>2</v>
      </c>
      <c r="C84" s="4">
        <f>'[3]3696_Main'!C4</f>
        <v>1432</v>
      </c>
      <c r="D84" s="4">
        <f>'[3]3696_Main'!D4</f>
        <v>6162</v>
      </c>
      <c r="E84" s="4">
        <f>'[3]3696_Main'!E4</f>
        <v>2327</v>
      </c>
      <c r="F84" s="4">
        <f>'[3]3696_Main'!F4</f>
        <v>9921</v>
      </c>
      <c r="N84" s="8"/>
      <c r="O84" s="8"/>
      <c r="P84" s="8"/>
    </row>
    <row r="86" spans="2:16" s="7" customFormat="1" x14ac:dyDescent="0.25">
      <c r="B86" s="1">
        <v>689</v>
      </c>
      <c r="C86" s="2" t="s">
        <v>0</v>
      </c>
      <c r="D86" s="2" t="s">
        <v>4</v>
      </c>
      <c r="E86" s="2" t="s">
        <v>1</v>
      </c>
      <c r="F86" s="2" t="s">
        <v>3</v>
      </c>
      <c r="N86" s="8"/>
      <c r="O86" s="8"/>
      <c r="P86" s="8"/>
    </row>
    <row r="87" spans="2:16" s="7" customFormat="1" x14ac:dyDescent="0.25">
      <c r="B87" s="3" t="s">
        <v>5</v>
      </c>
      <c r="C87" s="4">
        <f>'[3]689_Main'!C3</f>
        <v>38.87716007232666</v>
      </c>
      <c r="D87" s="4">
        <f>'[3]689_Main'!D3</f>
        <v>93.092716217041016</v>
      </c>
      <c r="E87" s="4">
        <f>'[3]689_Main'!E3</f>
        <v>56.172710418701172</v>
      </c>
      <c r="F87" s="4">
        <f>'[3]689_Main'!F3</f>
        <v>188.14258670806885</v>
      </c>
      <c r="N87" s="8"/>
      <c r="O87" s="8"/>
      <c r="P87" s="8"/>
    </row>
    <row r="88" spans="2:16" s="7" customFormat="1" x14ac:dyDescent="0.25">
      <c r="B88" s="2" t="s">
        <v>2</v>
      </c>
      <c r="C88" s="4">
        <f>'[3]689_Main'!C4</f>
        <v>985</v>
      </c>
      <c r="D88" s="4">
        <f>'[3]689_Main'!D4</f>
        <v>3150</v>
      </c>
      <c r="E88" s="4">
        <f>'[3]689_Main'!E4</f>
        <v>1706</v>
      </c>
      <c r="F88" s="4">
        <f>'[3]689_Main'!F4</f>
        <v>5841</v>
      </c>
      <c r="N88" s="8"/>
      <c r="O88" s="8"/>
      <c r="P88" s="8"/>
    </row>
    <row r="90" spans="2:16" s="7" customFormat="1" x14ac:dyDescent="0.25">
      <c r="B90" s="1">
        <v>706</v>
      </c>
      <c r="C90" s="2" t="s">
        <v>0</v>
      </c>
      <c r="D90" s="2" t="s">
        <v>4</v>
      </c>
      <c r="E90" s="2" t="s">
        <v>1</v>
      </c>
      <c r="F90" s="2" t="s">
        <v>3</v>
      </c>
      <c r="N90" s="8"/>
      <c r="O90" s="8"/>
      <c r="P90" s="8"/>
    </row>
    <row r="91" spans="2:16" s="7" customFormat="1" x14ac:dyDescent="0.25">
      <c r="B91" s="3" t="s">
        <v>5</v>
      </c>
      <c r="C91" s="4">
        <f>'[3]706_Main'!C3</f>
        <v>24.168362617492676</v>
      </c>
      <c r="D91" s="4">
        <f>'[3]706_Main'!D3</f>
        <v>35.39610767364502</v>
      </c>
      <c r="E91" s="4">
        <f>'[3]706_Main'!E3</f>
        <v>72.40550422668457</v>
      </c>
      <c r="F91" s="4">
        <f>'[3]706_Main'!F3</f>
        <v>131.96997451782227</v>
      </c>
      <c r="N91" s="8"/>
      <c r="O91" s="8"/>
      <c r="P91" s="8"/>
    </row>
    <row r="92" spans="2:16" s="7" customFormat="1" x14ac:dyDescent="0.25">
      <c r="B92" s="2" t="s">
        <v>2</v>
      </c>
      <c r="C92" s="4">
        <f>'[3]706_Main'!C4</f>
        <v>200</v>
      </c>
      <c r="D92" s="4">
        <f>'[3]706_Main'!D4</f>
        <v>1415</v>
      </c>
      <c r="E92" s="4">
        <f>'[3]706_Main'!E4</f>
        <v>2199</v>
      </c>
      <c r="F92" s="4">
        <f>'[3]706_Main'!F4</f>
        <v>3814</v>
      </c>
      <c r="N92" s="8"/>
      <c r="O92" s="8"/>
      <c r="P92" s="8"/>
    </row>
    <row r="94" spans="2:16" s="7" customFormat="1" x14ac:dyDescent="0.25">
      <c r="B94" s="1">
        <v>678</v>
      </c>
      <c r="C94" s="2" t="s">
        <v>0</v>
      </c>
      <c r="D94" s="2" t="s">
        <v>4</v>
      </c>
      <c r="E94" s="2" t="s">
        <v>1</v>
      </c>
      <c r="F94" s="2" t="s">
        <v>3</v>
      </c>
      <c r="N94" s="8"/>
      <c r="O94" s="8"/>
      <c r="P94" s="8"/>
    </row>
    <row r="95" spans="2:16" s="7" customFormat="1" x14ac:dyDescent="0.25">
      <c r="B95" s="3" t="s">
        <v>5</v>
      </c>
      <c r="C95" s="4">
        <f>'[3]678_Main'!C3</f>
        <v>183.23835182189941</v>
      </c>
      <c r="D95" s="4">
        <f>'[3]678_Main'!D3</f>
        <v>56.933144569396973</v>
      </c>
      <c r="E95" s="4">
        <f>'[3]678_Main'!E3</f>
        <v>8.1328601837158203</v>
      </c>
      <c r="F95" s="4">
        <f>'[3]678_Main'!F3</f>
        <v>248.30435657501221</v>
      </c>
      <c r="N95" s="8"/>
      <c r="O95" s="8"/>
      <c r="P95" s="8"/>
    </row>
    <row r="96" spans="2:16" s="7" customFormat="1" x14ac:dyDescent="0.25">
      <c r="B96" s="2" t="s">
        <v>2</v>
      </c>
      <c r="C96" s="4">
        <f>'[3]678_Main'!C4</f>
        <v>2521</v>
      </c>
      <c r="D96" s="4">
        <f>'[3]678_Main'!D4</f>
        <v>1646</v>
      </c>
      <c r="E96" s="4">
        <f>'[3]678_Main'!E4</f>
        <v>247</v>
      </c>
      <c r="F96" s="4">
        <f>'[3]678_Main'!F4</f>
        <v>4414</v>
      </c>
      <c r="N96" s="8"/>
      <c r="O96" s="8"/>
      <c r="P96" s="8"/>
    </row>
    <row r="98" spans="2:16" s="7" customFormat="1" x14ac:dyDescent="0.25">
      <c r="B98" s="1">
        <v>552</v>
      </c>
      <c r="C98" s="2" t="s">
        <v>0</v>
      </c>
      <c r="D98" s="2" t="s">
        <v>4</v>
      </c>
      <c r="E98" s="2" t="s">
        <v>1</v>
      </c>
      <c r="F98" s="2" t="s">
        <v>3</v>
      </c>
      <c r="N98" s="8"/>
      <c r="O98" s="8"/>
      <c r="P98" s="8"/>
    </row>
    <row r="99" spans="2:16" s="7" customFormat="1" x14ac:dyDescent="0.25">
      <c r="B99" s="3" t="s">
        <v>5</v>
      </c>
      <c r="C99" s="4">
        <f>'[3]552_Main'!C3</f>
        <v>92.806769371032715</v>
      </c>
      <c r="D99" s="4">
        <f>'[3]552_Main'!D3</f>
        <v>19.936141014099121</v>
      </c>
      <c r="E99" s="4">
        <f>'[3]552_Main'!E3</f>
        <v>5.5645885467529297</v>
      </c>
      <c r="F99" s="4">
        <f>'[3]552_Main'!F3</f>
        <v>118.30749893188477</v>
      </c>
      <c r="N99" s="8"/>
      <c r="O99" s="8"/>
      <c r="P99" s="8"/>
    </row>
    <row r="100" spans="2:16" s="7" customFormat="1" x14ac:dyDescent="0.25">
      <c r="B100" s="2" t="s">
        <v>2</v>
      </c>
      <c r="C100" s="4">
        <f>'[3]552_Main'!C4</f>
        <v>2945</v>
      </c>
      <c r="D100" s="4">
        <f>'[3]552_Main'!D4</f>
        <v>663</v>
      </c>
      <c r="E100" s="4">
        <f>'[3]552_Main'!E4</f>
        <v>169</v>
      </c>
      <c r="F100" s="4">
        <f>'[3]552_Main'!F4</f>
        <v>3777</v>
      </c>
      <c r="N100" s="8"/>
      <c r="O100" s="8"/>
      <c r="P100" s="8"/>
    </row>
    <row r="101" spans="2:16" s="7" customFormat="1" x14ac:dyDescent="0.25">
      <c r="N101" s="8"/>
      <c r="O101" s="8"/>
      <c r="P101" s="8"/>
    </row>
    <row r="102" spans="2:16" s="7" customFormat="1" x14ac:dyDescent="0.25">
      <c r="B102" s="1">
        <v>704</v>
      </c>
      <c r="C102" s="2" t="s">
        <v>0</v>
      </c>
      <c r="D102" s="2" t="s">
        <v>4</v>
      </c>
      <c r="E102" s="2" t="s">
        <v>1</v>
      </c>
      <c r="F102" s="2" t="s">
        <v>3</v>
      </c>
      <c r="N102" s="8"/>
      <c r="O102" s="8"/>
      <c r="P102" s="8"/>
    </row>
    <row r="103" spans="2:16" s="7" customFormat="1" x14ac:dyDescent="0.25">
      <c r="B103" s="3" t="s">
        <v>5</v>
      </c>
      <c r="C103" s="4">
        <f>'[3]704_Main'!C3</f>
        <v>28.418931007385254</v>
      </c>
      <c r="D103" s="4">
        <f>'[3]704_Main'!D3</f>
        <v>46.127077102661133</v>
      </c>
      <c r="E103" s="4">
        <f>'[3]704_Main'!E3</f>
        <v>136.44766235351562</v>
      </c>
      <c r="F103" s="4">
        <f>'[3]704_Main'!F3</f>
        <v>210.99367046356201</v>
      </c>
      <c r="N103" s="8"/>
      <c r="O103" s="8"/>
      <c r="P103" s="8"/>
    </row>
    <row r="104" spans="2:16" s="7" customFormat="1" x14ac:dyDescent="0.25">
      <c r="B104" s="2" t="s">
        <v>2</v>
      </c>
      <c r="C104" s="4">
        <f>'[3]704_Main'!C4</f>
        <v>436</v>
      </c>
      <c r="D104" s="4">
        <f>'[3]704_Main'!D4</f>
        <v>1743</v>
      </c>
      <c r="E104" s="4">
        <f>'[3]704_Main'!E4</f>
        <v>4144</v>
      </c>
      <c r="F104" s="4">
        <f>'[3]704_Main'!F4</f>
        <v>6323</v>
      </c>
      <c r="N104" s="8"/>
      <c r="O104" s="8"/>
      <c r="P104" s="8"/>
    </row>
    <row r="105" spans="2:16" s="7" customFormat="1" x14ac:dyDescent="0.25">
      <c r="N105" s="8"/>
      <c r="O105" s="8"/>
      <c r="P105" s="8"/>
    </row>
    <row r="106" spans="2:16" s="7" customFormat="1" x14ac:dyDescent="0.25">
      <c r="B106" s="1">
        <v>688</v>
      </c>
      <c r="C106" s="2" t="s">
        <v>0</v>
      </c>
      <c r="D106" s="2" t="s">
        <v>4</v>
      </c>
      <c r="E106" s="2" t="s">
        <v>1</v>
      </c>
      <c r="F106" s="2" t="s">
        <v>3</v>
      </c>
      <c r="N106" s="8"/>
      <c r="O106" s="8"/>
      <c r="P106" s="8"/>
    </row>
    <row r="107" spans="2:16" s="7" customFormat="1" x14ac:dyDescent="0.25">
      <c r="B107" s="3" t="s">
        <v>5</v>
      </c>
      <c r="C107" s="4">
        <f>'[3]688_Main'!C3</f>
        <v>4.877288818359375</v>
      </c>
      <c r="D107" s="4">
        <f>'[3]688_Main'!D3</f>
        <v>121.82425212860107</v>
      </c>
      <c r="E107" s="4">
        <f>'[3]688_Main'!E3</f>
        <v>31.6094970703125</v>
      </c>
      <c r="F107" s="4">
        <f>'[3]688_Main'!F3</f>
        <v>158.31103801727295</v>
      </c>
      <c r="N107" s="8"/>
      <c r="O107" s="8"/>
      <c r="P107" s="8"/>
    </row>
    <row r="108" spans="2:16" s="7" customFormat="1" x14ac:dyDescent="0.25">
      <c r="B108" s="2" t="s">
        <v>2</v>
      </c>
      <c r="C108" s="4">
        <f>'[3]688_Main'!C4</f>
        <v>168</v>
      </c>
      <c r="D108" s="4">
        <f>'[3]688_Main'!D4</f>
        <v>4057</v>
      </c>
      <c r="E108" s="4">
        <f>'[3]688_Main'!E4</f>
        <v>960</v>
      </c>
      <c r="F108" s="4">
        <f>'[3]688_Main'!F4</f>
        <v>5185</v>
      </c>
      <c r="N108" s="8"/>
      <c r="O108" s="8"/>
      <c r="P108" s="8"/>
    </row>
    <row r="109" spans="2:16" s="7" customFormat="1" x14ac:dyDescent="0.25">
      <c r="N109" s="8"/>
      <c r="O109" s="8"/>
      <c r="P109" s="8"/>
    </row>
    <row r="110" spans="2:16" s="7" customFormat="1" x14ac:dyDescent="0.25">
      <c r="B110" s="1">
        <v>699</v>
      </c>
      <c r="C110" s="2" t="s">
        <v>0</v>
      </c>
      <c r="D110" s="2" t="s">
        <v>4</v>
      </c>
      <c r="E110" s="2" t="s">
        <v>1</v>
      </c>
      <c r="F110" s="2" t="s">
        <v>3</v>
      </c>
      <c r="N110" s="8"/>
      <c r="O110" s="8"/>
      <c r="P110" s="8"/>
    </row>
    <row r="111" spans="2:16" s="7" customFormat="1" x14ac:dyDescent="0.25">
      <c r="B111" s="3" t="s">
        <v>5</v>
      </c>
      <c r="C111" s="4">
        <f>'[3]699_Main'!C3</f>
        <v>5.7220458984375E-6</v>
      </c>
      <c r="D111" s="4">
        <f>'[3]699_Main'!D3</f>
        <v>0.2635498046875</v>
      </c>
      <c r="E111" s="4">
        <f>'[3]699_Main'!E3</f>
        <v>210.72998046875</v>
      </c>
      <c r="F111" s="4">
        <f>'[3]699_Main'!F3</f>
        <v>210.9935359954834</v>
      </c>
      <c r="N111" s="8"/>
      <c r="O111" s="8"/>
      <c r="P111" s="8"/>
    </row>
    <row r="112" spans="2:16" s="7" customFormat="1" x14ac:dyDescent="0.25">
      <c r="B112" s="2" t="s">
        <v>2</v>
      </c>
      <c r="C112" s="4">
        <f>'[3]699_Main'!C4</f>
        <v>1</v>
      </c>
      <c r="D112" s="4">
        <f>'[3]699_Main'!D4</f>
        <v>384</v>
      </c>
      <c r="E112" s="4">
        <f>'[3]699_Main'!E4</f>
        <v>6400</v>
      </c>
      <c r="F112" s="4">
        <f>'[3]699_Main'!F4</f>
        <v>6785</v>
      </c>
      <c r="N112" s="8"/>
      <c r="O112" s="8"/>
      <c r="P112" s="8"/>
    </row>
    <row r="113" spans="1:16" x14ac:dyDescent="0.25">
      <c r="A113" t="s">
        <v>8</v>
      </c>
    </row>
    <row r="114" spans="1:16" s="7" customFormat="1" x14ac:dyDescent="0.25">
      <c r="B114" s="1">
        <v>745</v>
      </c>
      <c r="C114" s="2" t="s">
        <v>0</v>
      </c>
      <c r="D114" s="2" t="s">
        <v>4</v>
      </c>
      <c r="E114" s="2" t="s">
        <v>1</v>
      </c>
      <c r="F114" s="2" t="s">
        <v>3</v>
      </c>
      <c r="N114" s="8"/>
      <c r="O114" s="8"/>
      <c r="P114" s="8"/>
    </row>
    <row r="115" spans="1:16" s="7" customFormat="1" x14ac:dyDescent="0.25">
      <c r="B115" s="3" t="s">
        <v>5</v>
      </c>
      <c r="C115" s="4">
        <f>'[3]745_Main'!C3</f>
        <v>94.435620307922363</v>
      </c>
      <c r="D115" s="4">
        <f>'[3]745_Main'!D3</f>
        <v>18.834235191345215</v>
      </c>
      <c r="E115" s="4">
        <f>'[3]745_Main'!E3</f>
        <v>5.9597072601318359</v>
      </c>
      <c r="F115" s="4">
        <f>'[3]745_Main'!F3</f>
        <v>119.22956275939941</v>
      </c>
      <c r="N115" s="8"/>
      <c r="O115" s="8"/>
      <c r="P115" s="8"/>
    </row>
    <row r="116" spans="1:16" s="7" customFormat="1" x14ac:dyDescent="0.25">
      <c r="B116" s="2" t="s">
        <v>2</v>
      </c>
      <c r="C116" s="4">
        <f>'[3]745_Main'!C4</f>
        <v>2978</v>
      </c>
      <c r="D116" s="4">
        <f>'[3]745_Main'!D4</f>
        <v>647</v>
      </c>
      <c r="E116" s="4">
        <f>'[3]745_Main'!E4</f>
        <v>181</v>
      </c>
      <c r="F116" s="4">
        <f>'[3]745_Main'!F4</f>
        <v>3806</v>
      </c>
      <c r="N116" s="8"/>
      <c r="O116" s="8"/>
      <c r="P116" s="8"/>
    </row>
    <row r="118" spans="1:16" s="7" customFormat="1" x14ac:dyDescent="0.25">
      <c r="B118" s="1">
        <v>623</v>
      </c>
      <c r="C118" s="2" t="s">
        <v>0</v>
      </c>
      <c r="D118" s="2" t="s">
        <v>4</v>
      </c>
      <c r="E118" s="2" t="s">
        <v>1</v>
      </c>
      <c r="F118" s="2" t="s">
        <v>3</v>
      </c>
      <c r="N118" s="8"/>
      <c r="O118" s="8"/>
      <c r="P118" s="8"/>
    </row>
    <row r="119" spans="1:16" s="7" customFormat="1" x14ac:dyDescent="0.25">
      <c r="B119" s="3" t="s">
        <v>5</v>
      </c>
      <c r="C119" s="4">
        <f>'[3]623_Main'!C3</f>
        <v>164.12177753448486</v>
      </c>
      <c r="D119" s="4">
        <f>'[3]623_Main'!D3</f>
        <v>21.189391136169434</v>
      </c>
      <c r="E119" s="4">
        <f>'[3]623_Main'!E3</f>
        <v>0.85609054565429688</v>
      </c>
      <c r="F119" s="4">
        <f>'[3]623_Main'!F3</f>
        <v>186.16725921630859</v>
      </c>
      <c r="N119" s="8"/>
      <c r="O119" s="8"/>
      <c r="P119" s="8"/>
    </row>
    <row r="120" spans="1:16" s="7" customFormat="1" x14ac:dyDescent="0.25">
      <c r="B120" s="2" t="s">
        <v>2</v>
      </c>
      <c r="C120" s="4">
        <f>'[3]623_Main'!C4</f>
        <v>4491</v>
      </c>
      <c r="D120" s="4">
        <f>'[3]623_Main'!D4</f>
        <v>401</v>
      </c>
      <c r="E120" s="4">
        <f>'[3]623_Main'!E4</f>
        <v>26</v>
      </c>
      <c r="F120" s="4">
        <f>'[3]623_Main'!F4</f>
        <v>4918</v>
      </c>
      <c r="N120" s="8"/>
      <c r="O120" s="8"/>
      <c r="P120" s="8"/>
    </row>
    <row r="122" spans="1:16" s="7" customFormat="1" x14ac:dyDescent="0.25">
      <c r="B122" s="1">
        <v>703</v>
      </c>
      <c r="C122" s="2" t="s">
        <v>0</v>
      </c>
      <c r="D122" s="2" t="s">
        <v>4</v>
      </c>
      <c r="E122" s="2" t="s">
        <v>1</v>
      </c>
      <c r="F122" s="2" t="s">
        <v>3</v>
      </c>
      <c r="N122" s="8"/>
      <c r="O122" s="8"/>
      <c r="P122" s="8"/>
    </row>
    <row r="123" spans="1:16" s="7" customFormat="1" x14ac:dyDescent="0.25">
      <c r="B123" s="3" t="s">
        <v>5</v>
      </c>
      <c r="C123" s="4">
        <f>'[3]703_Main'!C3</f>
        <v>51.662941932678223</v>
      </c>
      <c r="D123" s="4">
        <f>'[3]703_Main'!D3</f>
        <v>25.220767974853516</v>
      </c>
      <c r="E123" s="4">
        <f>'[3]703_Main'!E3</f>
        <v>134.10987663269043</v>
      </c>
      <c r="F123" s="4">
        <f>'[3]703_Main'!F3</f>
        <v>210.99358654022217</v>
      </c>
      <c r="N123" s="8"/>
      <c r="O123" s="8"/>
      <c r="P123" s="8"/>
    </row>
    <row r="124" spans="1:16" s="7" customFormat="1" x14ac:dyDescent="0.25">
      <c r="B124" s="2" t="s">
        <v>2</v>
      </c>
      <c r="C124" s="4">
        <f>'[3]703_Main'!C4</f>
        <v>1446</v>
      </c>
      <c r="D124" s="4">
        <f>'[3]703_Main'!D4</f>
        <v>1110</v>
      </c>
      <c r="E124" s="4">
        <f>'[3]703_Main'!E4</f>
        <v>4073</v>
      </c>
      <c r="F124" s="4">
        <f>'[3]703_Main'!F4</f>
        <v>6629</v>
      </c>
      <c r="N124" s="8"/>
      <c r="O124" s="8"/>
      <c r="P124" s="8"/>
    </row>
    <row r="125" spans="1:16" s="7" customFormat="1" x14ac:dyDescent="0.25">
      <c r="N125" s="8"/>
      <c r="O125" s="8"/>
      <c r="P125" s="8"/>
    </row>
    <row r="126" spans="1:16" s="7" customFormat="1" x14ac:dyDescent="0.25">
      <c r="B126" s="1">
        <v>705</v>
      </c>
      <c r="C126" s="2" t="s">
        <v>0</v>
      </c>
      <c r="D126" s="2" t="s">
        <v>4</v>
      </c>
      <c r="E126" s="2" t="s">
        <v>1</v>
      </c>
      <c r="F126" s="2" t="s">
        <v>3</v>
      </c>
      <c r="N126" s="8"/>
      <c r="O126" s="8"/>
      <c r="P126" s="8"/>
    </row>
    <row r="127" spans="1:16" s="7" customFormat="1" x14ac:dyDescent="0.25">
      <c r="B127" s="3" t="s">
        <v>5</v>
      </c>
      <c r="C127" s="4">
        <f>'[3]705_Main'!C3</f>
        <v>5.1366348266601562</v>
      </c>
      <c r="D127" s="4">
        <f>'[3]705_Main'!D3</f>
        <v>121.56490612030029</v>
      </c>
      <c r="E127" s="4">
        <f>'[3]705_Main'!E3</f>
        <v>31.6094970703125</v>
      </c>
      <c r="F127" s="4">
        <f>'[3]705_Main'!F3</f>
        <v>158.31103801727295</v>
      </c>
      <c r="N127" s="8"/>
      <c r="O127" s="8"/>
      <c r="P127" s="8"/>
    </row>
    <row r="128" spans="1:16" s="7" customFormat="1" x14ac:dyDescent="0.25">
      <c r="B128" s="2" t="s">
        <v>2</v>
      </c>
      <c r="C128" s="4">
        <f>'[3]705_Main'!C4</f>
        <v>188</v>
      </c>
      <c r="D128" s="4">
        <f>'[3]705_Main'!D4</f>
        <v>4037</v>
      </c>
      <c r="E128" s="4">
        <f>'[3]705_Main'!E4</f>
        <v>960</v>
      </c>
      <c r="F128" s="4">
        <f>'[3]705_Main'!F4</f>
        <v>5185</v>
      </c>
      <c r="N128" s="8"/>
      <c r="O128" s="8"/>
      <c r="P128" s="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>
      <selection sqref="A1:XFD1"/>
    </sheetView>
  </sheetViews>
  <sheetFormatPr defaultRowHeight="15" x14ac:dyDescent="0.25"/>
  <cols>
    <col min="1" max="1" width="4.42578125" bestFit="1" customWidth="1"/>
    <col min="2" max="2" width="12.42578125" bestFit="1" customWidth="1"/>
    <col min="3" max="3" width="9.42578125" bestFit="1" customWidth="1"/>
    <col min="4" max="4" width="17.42578125" bestFit="1" customWidth="1"/>
    <col min="5" max="5" width="5.5703125" bestFit="1" customWidth="1"/>
    <col min="6" max="6" width="6.5703125" bestFit="1" customWidth="1"/>
    <col min="8" max="8" width="4.5703125" bestFit="1" customWidth="1"/>
    <col min="9" max="9" width="12.42578125" bestFit="1" customWidth="1"/>
    <col min="10" max="10" width="9.42578125" bestFit="1" customWidth="1"/>
    <col min="11" max="11" width="17.42578125" bestFit="1" customWidth="1"/>
    <col min="12" max="12" width="5.5703125" bestFit="1" customWidth="1"/>
    <col min="13" max="13" width="6.5703125" bestFit="1" customWidth="1"/>
  </cols>
  <sheetData>
    <row r="1" spans="1:13" x14ac:dyDescent="0.25">
      <c r="A1" s="7" t="s">
        <v>7</v>
      </c>
      <c r="B1" s="1">
        <v>349</v>
      </c>
      <c r="C1" s="2" t="s">
        <v>0</v>
      </c>
      <c r="D1" s="2" t="s">
        <v>4</v>
      </c>
      <c r="E1" s="2" t="s">
        <v>1</v>
      </c>
      <c r="F1" s="2" t="s">
        <v>3</v>
      </c>
      <c r="H1" s="7" t="s">
        <v>6</v>
      </c>
      <c r="I1" s="1">
        <v>347</v>
      </c>
      <c r="J1" s="2" t="s">
        <v>0</v>
      </c>
      <c r="K1" s="2" t="s">
        <v>4</v>
      </c>
      <c r="L1" s="2" t="s">
        <v>1</v>
      </c>
      <c r="M1" s="2" t="s">
        <v>3</v>
      </c>
    </row>
    <row r="2" spans="1:13" x14ac:dyDescent="0.25">
      <c r="A2" s="7"/>
      <c r="B2" s="3" t="s">
        <v>5</v>
      </c>
      <c r="C2" s="4">
        <v>333.07199573516846</v>
      </c>
      <c r="D2" s="4">
        <v>51.345893859863281</v>
      </c>
      <c r="E2" s="4">
        <v>0.59267807006835938</v>
      </c>
      <c r="F2" s="4">
        <v>385.0105676651001</v>
      </c>
      <c r="H2" s="7"/>
      <c r="I2" s="3" t="s">
        <v>5</v>
      </c>
      <c r="J2" s="4">
        <v>225.07079982757568</v>
      </c>
      <c r="K2" s="4">
        <v>74.989288330078125</v>
      </c>
      <c r="L2" s="4">
        <v>7.7706680297851563</v>
      </c>
      <c r="M2" s="4">
        <v>307.83075618743896</v>
      </c>
    </row>
    <row r="3" spans="1:13" x14ac:dyDescent="0.25">
      <c r="A3" s="7"/>
      <c r="B3" s="2" t="s">
        <v>2</v>
      </c>
      <c r="C3" s="4">
        <v>9815</v>
      </c>
      <c r="D3" s="4">
        <v>1784</v>
      </c>
      <c r="E3" s="4">
        <v>18</v>
      </c>
      <c r="F3" s="4">
        <v>11617</v>
      </c>
      <c r="H3" s="7"/>
      <c r="I3" s="2" t="s">
        <v>2</v>
      </c>
      <c r="J3" s="4">
        <v>6525</v>
      </c>
      <c r="K3" s="4">
        <v>2446</v>
      </c>
      <c r="L3" s="4">
        <v>236</v>
      </c>
      <c r="M3" s="4">
        <v>9207</v>
      </c>
    </row>
    <row r="4" spans="1:13" x14ac:dyDescent="0.25">
      <c r="A4" s="7"/>
      <c r="B4" s="7"/>
      <c r="C4" s="7"/>
      <c r="D4" s="7"/>
      <c r="E4" s="7"/>
      <c r="F4" s="7"/>
      <c r="H4" s="7"/>
      <c r="I4" s="7"/>
      <c r="J4" s="7"/>
      <c r="K4" s="7"/>
      <c r="L4" s="7"/>
      <c r="M4" s="7"/>
    </row>
    <row r="5" spans="1:13" x14ac:dyDescent="0.25">
      <c r="A5" s="7"/>
      <c r="B5" s="1">
        <v>2231</v>
      </c>
      <c r="C5" s="2" t="s">
        <v>0</v>
      </c>
      <c r="D5" s="2" t="s">
        <v>4</v>
      </c>
      <c r="E5" s="2" t="s">
        <v>1</v>
      </c>
      <c r="F5" s="2" t="s">
        <v>3</v>
      </c>
      <c r="H5" s="7"/>
      <c r="I5" s="1">
        <v>2230</v>
      </c>
      <c r="J5" s="2" t="s">
        <v>0</v>
      </c>
      <c r="K5" s="2" t="s">
        <v>4</v>
      </c>
      <c r="L5" s="2" t="s">
        <v>1</v>
      </c>
      <c r="M5" s="2" t="s">
        <v>3</v>
      </c>
    </row>
    <row r="6" spans="1:13" x14ac:dyDescent="0.25">
      <c r="A6" s="7"/>
      <c r="B6" s="3" t="s">
        <v>5</v>
      </c>
      <c r="C6" s="4">
        <v>135.61321926116943</v>
      </c>
      <c r="D6" s="4">
        <v>192.53337383270264</v>
      </c>
      <c r="E6" s="4">
        <v>12.284459114074707</v>
      </c>
      <c r="F6" s="4">
        <v>340.43105220794678</v>
      </c>
      <c r="H6" s="7"/>
      <c r="I6" s="3" t="s">
        <v>5</v>
      </c>
      <c r="J6" s="4">
        <v>145.35675621032715</v>
      </c>
      <c r="K6" s="4">
        <v>109.33692455291748</v>
      </c>
      <c r="L6" s="4">
        <v>13.276059150695801</v>
      </c>
      <c r="M6" s="4">
        <v>267.96973991394043</v>
      </c>
    </row>
    <row r="7" spans="1:13" x14ac:dyDescent="0.25">
      <c r="A7" s="7"/>
      <c r="B7" s="2" t="s">
        <v>2</v>
      </c>
      <c r="C7" s="4">
        <v>4022</v>
      </c>
      <c r="D7" s="4">
        <v>5653</v>
      </c>
      <c r="E7" s="4">
        <v>373</v>
      </c>
      <c r="F7" s="4">
        <v>10048</v>
      </c>
      <c r="H7" s="7"/>
      <c r="I7" s="2" t="s">
        <v>2</v>
      </c>
      <c r="J7" s="4">
        <v>4311</v>
      </c>
      <c r="K7" s="4">
        <v>3421</v>
      </c>
      <c r="L7" s="4">
        <v>403</v>
      </c>
      <c r="M7" s="4">
        <v>8135</v>
      </c>
    </row>
    <row r="8" spans="1:13" x14ac:dyDescent="0.25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</row>
    <row r="9" spans="1:13" x14ac:dyDescent="0.25">
      <c r="A9" s="7"/>
      <c r="B9" s="1">
        <v>4652</v>
      </c>
      <c r="C9" s="2" t="s">
        <v>0</v>
      </c>
      <c r="D9" s="2" t="s">
        <v>4</v>
      </c>
      <c r="E9" s="2" t="s">
        <v>1</v>
      </c>
      <c r="F9" s="2" t="s">
        <v>3</v>
      </c>
      <c r="H9" s="7"/>
      <c r="I9" s="1">
        <v>4330</v>
      </c>
      <c r="J9" s="2" t="s">
        <v>0</v>
      </c>
      <c r="K9" s="2" t="s">
        <v>4</v>
      </c>
      <c r="L9" s="2" t="s">
        <v>1</v>
      </c>
      <c r="M9" s="2" t="s">
        <v>3</v>
      </c>
    </row>
    <row r="10" spans="1:13" x14ac:dyDescent="0.25">
      <c r="A10" s="7"/>
      <c r="B10" s="3" t="s">
        <v>5</v>
      </c>
      <c r="C10" s="4">
        <v>140.62450504302979</v>
      </c>
      <c r="D10" s="4">
        <v>174.94419479370117</v>
      </c>
      <c r="E10" s="4">
        <v>4.3463058471679687</v>
      </c>
      <c r="F10" s="4">
        <v>319.91500568389893</v>
      </c>
      <c r="H10" s="7"/>
      <c r="I10" s="3" t="s">
        <v>5</v>
      </c>
      <c r="J10" s="4">
        <v>141.66479015350342</v>
      </c>
      <c r="K10" s="4">
        <v>87.109400749206543</v>
      </c>
      <c r="L10" s="4">
        <v>4.214599609375</v>
      </c>
      <c r="M10" s="4">
        <v>232.98879051208496</v>
      </c>
    </row>
    <row r="11" spans="1:13" x14ac:dyDescent="0.25">
      <c r="A11" s="7"/>
      <c r="B11" s="2" t="s">
        <v>2</v>
      </c>
      <c r="C11" s="4">
        <v>4153</v>
      </c>
      <c r="D11" s="4">
        <v>5100</v>
      </c>
      <c r="E11" s="4">
        <v>132</v>
      </c>
      <c r="F11" s="4">
        <v>9385</v>
      </c>
      <c r="H11" s="7"/>
      <c r="I11" s="2" t="s">
        <v>2</v>
      </c>
      <c r="J11" s="4">
        <v>4172</v>
      </c>
      <c r="K11" s="4">
        <v>2755</v>
      </c>
      <c r="L11" s="4">
        <v>128</v>
      </c>
      <c r="M11" s="4">
        <v>7055</v>
      </c>
    </row>
    <row r="12" spans="1:13" x14ac:dyDescent="0.25">
      <c r="A12" s="7"/>
      <c r="B12" s="5"/>
      <c r="C12" s="6"/>
      <c r="D12" s="6"/>
      <c r="E12" s="6"/>
      <c r="F12" s="6"/>
      <c r="H12" s="7"/>
      <c r="I12" s="7"/>
      <c r="J12" s="7"/>
      <c r="K12" s="7"/>
      <c r="L12" s="7"/>
      <c r="M12" s="7"/>
    </row>
    <row r="13" spans="1:13" x14ac:dyDescent="0.25">
      <c r="A13" s="7"/>
      <c r="B13" s="1">
        <v>377</v>
      </c>
      <c r="C13" s="2" t="s">
        <v>0</v>
      </c>
      <c r="D13" s="2" t="s">
        <v>4</v>
      </c>
      <c r="E13" s="2" t="s">
        <v>1</v>
      </c>
      <c r="F13" s="2" t="s">
        <v>3</v>
      </c>
      <c r="H13" s="7"/>
      <c r="I13" s="1">
        <v>671</v>
      </c>
      <c r="J13" s="2" t="s">
        <v>0</v>
      </c>
      <c r="K13" s="2" t="s">
        <v>4</v>
      </c>
      <c r="L13" s="2" t="s">
        <v>1</v>
      </c>
      <c r="M13" s="2" t="s">
        <v>3</v>
      </c>
    </row>
    <row r="14" spans="1:13" x14ac:dyDescent="0.25">
      <c r="A14" s="7"/>
      <c r="B14" s="3" t="s">
        <v>5</v>
      </c>
      <c r="C14" s="4">
        <v>39.413228988647461</v>
      </c>
      <c r="D14" s="4">
        <v>10.602400779724121</v>
      </c>
      <c r="E14" s="4">
        <v>1.6792545318603516</v>
      </c>
      <c r="F14" s="4">
        <v>51.694884300231934</v>
      </c>
      <c r="H14" s="7"/>
      <c r="I14" s="3" t="s">
        <v>5</v>
      </c>
      <c r="J14" s="4">
        <v>61.540016174316406</v>
      </c>
      <c r="K14" s="4">
        <v>139.83926582336426</v>
      </c>
      <c r="L14" s="4">
        <v>62.297050476074219</v>
      </c>
      <c r="M14" s="4">
        <v>263.67633247375488</v>
      </c>
    </row>
    <row r="15" spans="1:13" x14ac:dyDescent="0.25">
      <c r="A15" s="7"/>
      <c r="B15" s="2" t="s">
        <v>2</v>
      </c>
      <c r="C15" s="4">
        <v>837</v>
      </c>
      <c r="D15" s="4">
        <v>339</v>
      </c>
      <c r="E15" s="4">
        <v>51</v>
      </c>
      <c r="F15" s="4">
        <v>1227</v>
      </c>
      <c r="H15" s="7"/>
      <c r="I15" s="2" t="s">
        <v>2</v>
      </c>
      <c r="J15" s="4">
        <v>1439</v>
      </c>
      <c r="K15" s="4">
        <v>4106</v>
      </c>
      <c r="L15" s="4">
        <v>1892</v>
      </c>
      <c r="M15" s="4">
        <v>7437</v>
      </c>
    </row>
    <row r="16" spans="1:13" x14ac:dyDescent="0.25">
      <c r="A16" s="7"/>
      <c r="B16" s="5"/>
      <c r="C16" s="6"/>
      <c r="D16" s="6"/>
      <c r="E16" s="6"/>
      <c r="F16" s="6"/>
      <c r="H16" s="7"/>
      <c r="I16" s="7"/>
      <c r="J16" s="7"/>
      <c r="K16" s="7"/>
      <c r="L16" s="7"/>
      <c r="M16" s="7"/>
    </row>
    <row r="17" spans="1:13" x14ac:dyDescent="0.25">
      <c r="A17" s="7"/>
      <c r="B17" s="1">
        <v>2262</v>
      </c>
      <c r="C17" s="2" t="s">
        <v>0</v>
      </c>
      <c r="D17" s="2" t="s">
        <v>4</v>
      </c>
      <c r="E17" s="2" t="s">
        <v>1</v>
      </c>
      <c r="F17" s="2" t="s">
        <v>3</v>
      </c>
      <c r="H17" s="7"/>
      <c r="I17" s="1">
        <v>3286</v>
      </c>
      <c r="J17" s="2" t="s">
        <v>0</v>
      </c>
      <c r="K17" s="2" t="s">
        <v>4</v>
      </c>
      <c r="L17" s="2" t="s">
        <v>1</v>
      </c>
      <c r="M17" s="2" t="s">
        <v>3</v>
      </c>
    </row>
    <row r="18" spans="1:13" x14ac:dyDescent="0.25">
      <c r="A18" s="7"/>
      <c r="B18" s="3" t="s">
        <v>5</v>
      </c>
      <c r="C18" s="4">
        <v>62.165458679199219</v>
      </c>
      <c r="D18" s="4">
        <v>17.187712669372559</v>
      </c>
      <c r="E18" s="4">
        <v>2.3048591613769531</v>
      </c>
      <c r="F18" s="4">
        <v>81.65803050994873</v>
      </c>
      <c r="H18" s="7"/>
      <c r="I18" s="3" t="s">
        <v>5</v>
      </c>
      <c r="J18" s="4">
        <v>108.5990571975708</v>
      </c>
      <c r="K18" s="4">
        <v>161.68134593963623</v>
      </c>
      <c r="L18" s="4">
        <v>7.437286376953125</v>
      </c>
      <c r="M18" s="4">
        <v>277.71768951416016</v>
      </c>
    </row>
    <row r="19" spans="1:13" x14ac:dyDescent="0.25">
      <c r="A19" s="7"/>
      <c r="B19" s="2" t="s">
        <v>2</v>
      </c>
      <c r="C19" s="4">
        <v>1622</v>
      </c>
      <c r="D19" s="4">
        <v>539</v>
      </c>
      <c r="E19" s="4">
        <v>70</v>
      </c>
      <c r="F19" s="4">
        <v>2231</v>
      </c>
      <c r="H19" s="7"/>
      <c r="I19" s="2" t="s">
        <v>2</v>
      </c>
      <c r="J19" s="4">
        <v>3393</v>
      </c>
      <c r="K19" s="4">
        <v>5088</v>
      </c>
      <c r="L19" s="4">
        <v>226</v>
      </c>
      <c r="M19" s="4">
        <v>8707</v>
      </c>
    </row>
    <row r="20" spans="1:13" x14ac:dyDescent="0.25">
      <c r="A20" s="7"/>
      <c r="B20" s="5"/>
      <c r="C20" s="6"/>
      <c r="D20" s="6"/>
      <c r="E20" s="6"/>
      <c r="F20" s="6"/>
      <c r="H20" s="7"/>
      <c r="I20" s="7"/>
      <c r="J20" s="7"/>
      <c r="K20" s="7"/>
      <c r="L20" s="7"/>
      <c r="M20" s="7"/>
    </row>
    <row r="21" spans="1:13" x14ac:dyDescent="0.25">
      <c r="A21" s="7"/>
      <c r="B21" s="1">
        <v>2804</v>
      </c>
      <c r="C21" s="2" t="s">
        <v>0</v>
      </c>
      <c r="D21" s="2" t="s">
        <v>4</v>
      </c>
      <c r="E21" s="2" t="s">
        <v>1</v>
      </c>
      <c r="F21" s="2" t="s">
        <v>3</v>
      </c>
      <c r="H21" s="7"/>
      <c r="I21" s="1">
        <v>3073</v>
      </c>
      <c r="J21" s="2" t="s">
        <v>0</v>
      </c>
      <c r="K21" s="2" t="s">
        <v>4</v>
      </c>
      <c r="L21" s="2" t="s">
        <v>1</v>
      </c>
      <c r="M21" s="2" t="s">
        <v>3</v>
      </c>
    </row>
    <row r="22" spans="1:13" x14ac:dyDescent="0.25">
      <c r="A22" s="7"/>
      <c r="B22" s="3" t="s">
        <v>5</v>
      </c>
      <c r="C22" s="4">
        <v>113.17893314361572</v>
      </c>
      <c r="D22" s="4">
        <v>30.406209945678711</v>
      </c>
      <c r="E22" s="4">
        <v>6.4824161529541016</v>
      </c>
      <c r="F22" s="4">
        <v>150.06755924224854</v>
      </c>
      <c r="H22" s="7"/>
      <c r="I22" s="3" t="s">
        <v>5</v>
      </c>
      <c r="J22" s="4">
        <v>433.61085605621338</v>
      </c>
      <c r="K22" s="4">
        <v>75.113733291625977</v>
      </c>
      <c r="L22" s="4">
        <v>8.5235767364501953</v>
      </c>
      <c r="M22" s="4">
        <v>517.24816608428955</v>
      </c>
    </row>
    <row r="23" spans="1:13" x14ac:dyDescent="0.25">
      <c r="A23" s="7"/>
      <c r="B23" s="2" t="s">
        <v>2</v>
      </c>
      <c r="C23" s="4">
        <v>3535</v>
      </c>
      <c r="D23" s="4">
        <v>1153</v>
      </c>
      <c r="E23" s="4">
        <v>197</v>
      </c>
      <c r="F23" s="4">
        <v>4885</v>
      </c>
      <c r="H23" s="7"/>
      <c r="I23" s="2" t="s">
        <v>2</v>
      </c>
      <c r="J23" s="4">
        <v>8068</v>
      </c>
      <c r="K23" s="4">
        <v>1918</v>
      </c>
      <c r="L23" s="4">
        <v>258</v>
      </c>
      <c r="M23" s="4">
        <v>10244</v>
      </c>
    </row>
    <row r="24" spans="1:13" x14ac:dyDescent="0.25">
      <c r="A24" s="7"/>
      <c r="B24" s="5"/>
      <c r="C24" s="6"/>
      <c r="D24" s="6"/>
      <c r="E24" s="6"/>
      <c r="F24" s="6"/>
      <c r="H24" s="7"/>
      <c r="I24" s="7"/>
      <c r="J24" s="7"/>
      <c r="K24" s="7"/>
      <c r="L24" s="7"/>
      <c r="M24" s="7"/>
    </row>
    <row r="25" spans="1:13" x14ac:dyDescent="0.25">
      <c r="A25" s="7"/>
      <c r="B25" s="1">
        <v>3875</v>
      </c>
      <c r="C25" s="2" t="s">
        <v>0</v>
      </c>
      <c r="D25" s="2" t="s">
        <v>4</v>
      </c>
      <c r="E25" s="2" t="s">
        <v>1</v>
      </c>
      <c r="F25" s="2" t="s">
        <v>3</v>
      </c>
      <c r="H25" s="7"/>
      <c r="I25" s="1">
        <v>3696</v>
      </c>
      <c r="J25" s="2" t="s">
        <v>0</v>
      </c>
      <c r="K25" s="2" t="s">
        <v>4</v>
      </c>
      <c r="L25" s="2" t="s">
        <v>1</v>
      </c>
      <c r="M25" s="2" t="s">
        <v>3</v>
      </c>
    </row>
    <row r="26" spans="1:13" x14ac:dyDescent="0.25">
      <c r="A26" s="7"/>
      <c r="B26" s="3" t="s">
        <v>5</v>
      </c>
      <c r="C26" s="4">
        <v>60.240280151367187</v>
      </c>
      <c r="D26" s="4">
        <v>25.961409568786621</v>
      </c>
      <c r="E26" s="4">
        <v>72.109165191650391</v>
      </c>
      <c r="F26" s="4">
        <v>158.3108549118042</v>
      </c>
      <c r="H26" s="7"/>
      <c r="I26" s="3" t="s">
        <v>5</v>
      </c>
      <c r="J26" s="4">
        <v>45.478900909423828</v>
      </c>
      <c r="K26" s="4">
        <v>194.2593355178833</v>
      </c>
      <c r="L26" s="4">
        <v>76.62010383605957</v>
      </c>
      <c r="M26" s="4">
        <v>316.3583402633667</v>
      </c>
    </row>
    <row r="27" spans="1:13" x14ac:dyDescent="0.25">
      <c r="A27" s="7"/>
      <c r="B27" s="2" t="s">
        <v>2</v>
      </c>
      <c r="C27" s="4">
        <v>1890</v>
      </c>
      <c r="D27" s="4">
        <v>1041</v>
      </c>
      <c r="E27" s="4">
        <v>2190</v>
      </c>
      <c r="F27" s="4">
        <v>5121</v>
      </c>
      <c r="H27" s="7"/>
      <c r="I27" s="2" t="s">
        <v>2</v>
      </c>
      <c r="J27" s="4">
        <v>1432</v>
      </c>
      <c r="K27" s="4">
        <v>6162</v>
      </c>
      <c r="L27" s="4">
        <v>2327</v>
      </c>
      <c r="M27" s="4">
        <v>9921</v>
      </c>
    </row>
    <row r="28" spans="1:13" x14ac:dyDescent="0.25">
      <c r="A28" s="7"/>
      <c r="B28" s="5"/>
      <c r="C28" s="6"/>
      <c r="D28" s="6"/>
      <c r="E28" s="6"/>
      <c r="F28" s="6"/>
      <c r="H28" s="7"/>
      <c r="I28" s="7"/>
      <c r="J28" s="7"/>
      <c r="K28" s="7"/>
      <c r="L28" s="7"/>
      <c r="M28" s="7"/>
    </row>
    <row r="29" spans="1:13" x14ac:dyDescent="0.25">
      <c r="A29" s="7"/>
      <c r="B29" s="1">
        <v>879</v>
      </c>
      <c r="C29" s="2" t="s">
        <v>0</v>
      </c>
      <c r="D29" s="2" t="s">
        <v>4</v>
      </c>
      <c r="E29" s="2" t="s">
        <v>1</v>
      </c>
      <c r="F29" s="2" t="s">
        <v>3</v>
      </c>
      <c r="H29" s="7"/>
      <c r="I29" s="1">
        <v>689</v>
      </c>
      <c r="J29" s="2" t="s">
        <v>0</v>
      </c>
      <c r="K29" s="2" t="s">
        <v>4</v>
      </c>
      <c r="L29" s="2" t="s">
        <v>1</v>
      </c>
      <c r="M29" s="2" t="s">
        <v>3</v>
      </c>
    </row>
    <row r="30" spans="1:13" x14ac:dyDescent="0.25">
      <c r="A30" s="7"/>
      <c r="B30" s="3" t="s">
        <v>5</v>
      </c>
      <c r="C30" s="4">
        <v>199.82502937316895</v>
      </c>
      <c r="D30" s="4">
        <v>34.317730903625488</v>
      </c>
      <c r="E30" s="4">
        <v>20.447393417358398</v>
      </c>
      <c r="F30" s="4">
        <v>254.59015369415283</v>
      </c>
      <c r="H30" s="7"/>
      <c r="I30" s="3" t="s">
        <v>5</v>
      </c>
      <c r="J30" s="4">
        <v>38.87716007232666</v>
      </c>
      <c r="K30" s="4">
        <v>93.092716217041016</v>
      </c>
      <c r="L30" s="4">
        <v>56.172710418701172</v>
      </c>
      <c r="M30" s="4">
        <v>188.14258670806885</v>
      </c>
    </row>
    <row r="31" spans="1:13" x14ac:dyDescent="0.25">
      <c r="A31" s="7"/>
      <c r="B31" s="2" t="s">
        <v>2</v>
      </c>
      <c r="C31" s="4">
        <v>3298</v>
      </c>
      <c r="D31" s="4">
        <v>946</v>
      </c>
      <c r="E31" s="4">
        <v>621</v>
      </c>
      <c r="F31" s="4">
        <v>4865</v>
      </c>
      <c r="H31" s="7"/>
      <c r="I31" s="2" t="s">
        <v>2</v>
      </c>
      <c r="J31" s="4">
        <v>985</v>
      </c>
      <c r="K31" s="4">
        <v>3150</v>
      </c>
      <c r="L31" s="4">
        <v>1706</v>
      </c>
      <c r="M31" s="4">
        <v>5841</v>
      </c>
    </row>
    <row r="32" spans="1:13" x14ac:dyDescent="0.25">
      <c r="A32" s="7"/>
      <c r="B32" s="5"/>
      <c r="C32" s="6"/>
      <c r="D32" s="6"/>
      <c r="E32" s="6"/>
      <c r="F32" s="6"/>
      <c r="H32" s="7"/>
      <c r="I32" s="7"/>
      <c r="J32" s="7"/>
      <c r="K32" s="7"/>
      <c r="L32" s="7"/>
      <c r="M32" s="7"/>
    </row>
    <row r="33" spans="1:13" x14ac:dyDescent="0.25">
      <c r="A33" s="7"/>
      <c r="B33" s="1">
        <v>3004</v>
      </c>
      <c r="C33" s="2" t="s">
        <v>0</v>
      </c>
      <c r="D33" s="2" t="s">
        <v>4</v>
      </c>
      <c r="E33" s="2" t="s">
        <v>1</v>
      </c>
      <c r="F33" s="2" t="s">
        <v>3</v>
      </c>
      <c r="H33" s="7"/>
      <c r="I33" s="1">
        <v>706</v>
      </c>
      <c r="J33" s="2" t="s">
        <v>0</v>
      </c>
      <c r="K33" s="2" t="s">
        <v>4</v>
      </c>
      <c r="L33" s="2" t="s">
        <v>1</v>
      </c>
      <c r="M33" s="2" t="s">
        <v>3</v>
      </c>
    </row>
    <row r="34" spans="1:13" x14ac:dyDescent="0.25">
      <c r="A34" s="7"/>
      <c r="B34" s="3" t="s">
        <v>5</v>
      </c>
      <c r="C34" s="4">
        <v>358.05868625640869</v>
      </c>
      <c r="D34" s="4">
        <v>34.668414115905762</v>
      </c>
      <c r="E34" s="4">
        <v>0.23428916931152344</v>
      </c>
      <c r="F34" s="4">
        <v>392.96138954162598</v>
      </c>
      <c r="H34" s="7"/>
      <c r="I34" s="3" t="s">
        <v>5</v>
      </c>
      <c r="J34" s="4">
        <v>24.168362617492676</v>
      </c>
      <c r="K34" s="4">
        <v>35.39610767364502</v>
      </c>
      <c r="L34" s="4">
        <v>72.40550422668457</v>
      </c>
      <c r="M34" s="4">
        <v>131.96997451782227</v>
      </c>
    </row>
    <row r="35" spans="1:13" x14ac:dyDescent="0.25">
      <c r="A35" s="7"/>
      <c r="B35" s="2" t="s">
        <v>2</v>
      </c>
      <c r="C35" s="4">
        <v>8579</v>
      </c>
      <c r="D35" s="4">
        <v>1125</v>
      </c>
      <c r="E35" s="4">
        <v>7</v>
      </c>
      <c r="F35" s="4">
        <v>9711</v>
      </c>
      <c r="H35" s="7"/>
      <c r="I35" s="2" t="s">
        <v>2</v>
      </c>
      <c r="J35" s="4">
        <v>200</v>
      </c>
      <c r="K35" s="4">
        <v>1415</v>
      </c>
      <c r="L35" s="4">
        <v>2199</v>
      </c>
      <c r="M35" s="4">
        <v>3814</v>
      </c>
    </row>
    <row r="36" spans="1:13" x14ac:dyDescent="0.25">
      <c r="A36" s="7"/>
      <c r="B36" s="5"/>
      <c r="C36" s="6"/>
      <c r="D36" s="6"/>
      <c r="E36" s="6"/>
      <c r="F36" s="6"/>
      <c r="H36" s="7"/>
      <c r="I36" s="7"/>
      <c r="J36" s="7"/>
      <c r="K36" s="7"/>
      <c r="L36" s="7"/>
      <c r="M36" s="7"/>
    </row>
    <row r="37" spans="1:13" x14ac:dyDescent="0.25">
      <c r="A37" s="7"/>
      <c r="B37" s="1">
        <v>667</v>
      </c>
      <c r="C37" s="2" t="s">
        <v>0</v>
      </c>
      <c r="D37" s="2" t="s">
        <v>4</v>
      </c>
      <c r="E37" s="2" t="s">
        <v>1</v>
      </c>
      <c r="F37" s="2" t="s">
        <v>3</v>
      </c>
      <c r="H37" s="7"/>
      <c r="I37" s="1">
        <v>678</v>
      </c>
      <c r="J37" s="2" t="s">
        <v>0</v>
      </c>
      <c r="K37" s="2" t="s">
        <v>4</v>
      </c>
      <c r="L37" s="2" t="s">
        <v>1</v>
      </c>
      <c r="M37" s="2" t="s">
        <v>3</v>
      </c>
    </row>
    <row r="38" spans="1:13" x14ac:dyDescent="0.25">
      <c r="A38" s="7"/>
      <c r="B38" s="3" t="s">
        <v>5</v>
      </c>
      <c r="C38" s="4">
        <v>61.540016174316406</v>
      </c>
      <c r="D38" s="4">
        <v>8.1328773498535156</v>
      </c>
      <c r="E38" s="4">
        <v>62.297050476074219</v>
      </c>
      <c r="F38" s="4">
        <v>131.96994400024414</v>
      </c>
      <c r="H38" s="7"/>
      <c r="I38" s="3" t="s">
        <v>5</v>
      </c>
      <c r="J38" s="4">
        <v>183.23835182189941</v>
      </c>
      <c r="K38" s="4">
        <v>56.933144569396973</v>
      </c>
      <c r="L38" s="4">
        <v>8.1328601837158203</v>
      </c>
      <c r="M38" s="4">
        <v>248.30435657501221</v>
      </c>
    </row>
    <row r="39" spans="1:13" x14ac:dyDescent="0.25">
      <c r="A39" s="7"/>
      <c r="B39" s="2" t="s">
        <v>2</v>
      </c>
      <c r="C39" s="4">
        <v>1439</v>
      </c>
      <c r="D39" s="4">
        <v>580</v>
      </c>
      <c r="E39" s="4">
        <v>1892</v>
      </c>
      <c r="F39" s="4">
        <v>3911</v>
      </c>
      <c r="H39" s="7"/>
      <c r="I39" s="2" t="s">
        <v>2</v>
      </c>
      <c r="J39" s="4">
        <v>2521</v>
      </c>
      <c r="K39" s="4">
        <v>1646</v>
      </c>
      <c r="L39" s="4">
        <v>247</v>
      </c>
      <c r="M39" s="4">
        <v>4414</v>
      </c>
    </row>
    <row r="40" spans="1:13" x14ac:dyDescent="0.25">
      <c r="A40" s="7"/>
      <c r="B40" s="5"/>
      <c r="C40" s="6"/>
      <c r="D40" s="6"/>
      <c r="E40" s="6"/>
      <c r="F40" s="6"/>
      <c r="H40" s="7"/>
      <c r="I40" s="7"/>
      <c r="J40" s="7"/>
      <c r="K40" s="7"/>
      <c r="L40" s="7"/>
      <c r="M40" s="7"/>
    </row>
    <row r="41" spans="1:13" x14ac:dyDescent="0.25">
      <c r="A41" s="7"/>
      <c r="B41" s="1">
        <v>710</v>
      </c>
      <c r="C41" s="2" t="s">
        <v>0</v>
      </c>
      <c r="D41" s="2" t="s">
        <v>4</v>
      </c>
      <c r="E41" s="2" t="s">
        <v>1</v>
      </c>
      <c r="F41" s="2" t="s">
        <v>3</v>
      </c>
      <c r="H41" s="7"/>
      <c r="I41" s="1">
        <v>552</v>
      </c>
      <c r="J41" s="2" t="s">
        <v>0</v>
      </c>
      <c r="K41" s="2" t="s">
        <v>4</v>
      </c>
      <c r="L41" s="2" t="s">
        <v>1</v>
      </c>
      <c r="M41" s="2" t="s">
        <v>3</v>
      </c>
    </row>
    <row r="42" spans="1:13" x14ac:dyDescent="0.25">
      <c r="A42" s="7"/>
      <c r="B42" s="3" t="s">
        <v>5</v>
      </c>
      <c r="C42" s="4">
        <v>38.844233512878418</v>
      </c>
      <c r="D42" s="4">
        <v>168.65925312042236</v>
      </c>
      <c r="E42" s="4">
        <v>56.172710418701172</v>
      </c>
      <c r="F42" s="4">
        <v>263.67619705200195</v>
      </c>
      <c r="H42" s="7"/>
      <c r="I42" s="3" t="s">
        <v>5</v>
      </c>
      <c r="J42" s="4">
        <v>92.806769371032715</v>
      </c>
      <c r="K42" s="4">
        <v>19.936141014099121</v>
      </c>
      <c r="L42" s="4">
        <v>5.5645885467529297</v>
      </c>
      <c r="M42" s="4">
        <v>118.30749893188477</v>
      </c>
    </row>
    <row r="43" spans="1:13" x14ac:dyDescent="0.25">
      <c r="A43" s="7"/>
      <c r="B43" s="2" t="s">
        <v>2</v>
      </c>
      <c r="C43" s="4">
        <v>984</v>
      </c>
      <c r="D43" s="4">
        <v>5195</v>
      </c>
      <c r="E43" s="4">
        <v>1706</v>
      </c>
      <c r="F43" s="4">
        <v>7885</v>
      </c>
      <c r="H43" s="7"/>
      <c r="I43" s="2" t="s">
        <v>2</v>
      </c>
      <c r="J43" s="4">
        <v>2945</v>
      </c>
      <c r="K43" s="4">
        <v>663</v>
      </c>
      <c r="L43" s="4">
        <v>169</v>
      </c>
      <c r="M43" s="4">
        <v>3777</v>
      </c>
    </row>
    <row r="44" spans="1:13" x14ac:dyDescent="0.25">
      <c r="A44" s="7"/>
      <c r="B44" s="5"/>
      <c r="C44" s="6"/>
      <c r="D44" s="6"/>
      <c r="E44" s="6"/>
      <c r="F44" s="6"/>
      <c r="H44" s="7"/>
      <c r="I44" s="7"/>
      <c r="J44" s="7"/>
      <c r="K44" s="7"/>
      <c r="L44" s="7"/>
      <c r="M44" s="7"/>
    </row>
    <row r="45" spans="1:13" x14ac:dyDescent="0.25">
      <c r="A45" s="7"/>
      <c r="B45" s="1">
        <v>712</v>
      </c>
      <c r="C45" s="2" t="s">
        <v>0</v>
      </c>
      <c r="D45" s="2" t="s">
        <v>4</v>
      </c>
      <c r="E45" s="2" t="s">
        <v>1</v>
      </c>
      <c r="F45" s="2" t="s">
        <v>3</v>
      </c>
      <c r="H45" s="7"/>
      <c r="I45" s="1">
        <v>704</v>
      </c>
      <c r="J45" s="2" t="s">
        <v>0</v>
      </c>
      <c r="K45" s="2" t="s">
        <v>4</v>
      </c>
      <c r="L45" s="2" t="s">
        <v>1</v>
      </c>
      <c r="M45" s="2" t="s">
        <v>3</v>
      </c>
    </row>
    <row r="46" spans="1:13" x14ac:dyDescent="0.25">
      <c r="A46" s="7"/>
      <c r="B46" s="3" t="s">
        <v>5</v>
      </c>
      <c r="C46" s="4">
        <v>22.785447120666504</v>
      </c>
      <c r="D46" s="4">
        <v>168.48544216156006</v>
      </c>
      <c r="E46" s="4">
        <v>72.40550422668457</v>
      </c>
      <c r="F46" s="4">
        <v>263.67639350891113</v>
      </c>
      <c r="H46" s="7"/>
      <c r="I46" s="3" t="s">
        <v>5</v>
      </c>
      <c r="J46" s="4">
        <v>28.418931007385254</v>
      </c>
      <c r="K46" s="4">
        <v>46.127077102661133</v>
      </c>
      <c r="L46" s="4">
        <v>136.44766235351562</v>
      </c>
      <c r="M46" s="4">
        <v>210.99367046356201</v>
      </c>
    </row>
    <row r="47" spans="1:13" x14ac:dyDescent="0.25">
      <c r="A47" s="7"/>
      <c r="B47" s="2" t="s">
        <v>2</v>
      </c>
      <c r="C47" s="4">
        <v>158</v>
      </c>
      <c r="D47" s="4">
        <v>4886</v>
      </c>
      <c r="E47" s="4">
        <v>2199</v>
      </c>
      <c r="F47" s="4">
        <v>7243</v>
      </c>
      <c r="H47" s="7"/>
      <c r="I47" s="2" t="s">
        <v>2</v>
      </c>
      <c r="J47" s="4">
        <v>436</v>
      </c>
      <c r="K47" s="4">
        <v>1743</v>
      </c>
      <c r="L47" s="4">
        <v>4144</v>
      </c>
      <c r="M47" s="4">
        <v>6323</v>
      </c>
    </row>
    <row r="48" spans="1:13" x14ac:dyDescent="0.25">
      <c r="A48" s="7"/>
      <c r="B48" s="5"/>
      <c r="C48" s="6"/>
      <c r="D48" s="6"/>
      <c r="E48" s="6"/>
      <c r="F48" s="6"/>
      <c r="H48" s="7"/>
      <c r="I48" s="7"/>
      <c r="J48" s="7"/>
      <c r="K48" s="7"/>
      <c r="L48" s="7"/>
      <c r="M48" s="7"/>
    </row>
    <row r="49" spans="1:13" x14ac:dyDescent="0.25">
      <c r="A49" s="7"/>
      <c r="B49" s="1">
        <v>709</v>
      </c>
      <c r="C49" s="2" t="s">
        <v>0</v>
      </c>
      <c r="D49" s="2" t="s">
        <v>4</v>
      </c>
      <c r="E49" s="2" t="s">
        <v>1</v>
      </c>
      <c r="F49" s="2" t="s">
        <v>3</v>
      </c>
      <c r="H49" s="7"/>
      <c r="I49" s="1">
        <v>688</v>
      </c>
      <c r="J49" s="2" t="s">
        <v>0</v>
      </c>
      <c r="K49" s="2" t="s">
        <v>4</v>
      </c>
      <c r="L49" s="2" t="s">
        <v>1</v>
      </c>
      <c r="M49" s="2" t="s">
        <v>3</v>
      </c>
    </row>
    <row r="50" spans="1:13" x14ac:dyDescent="0.25">
      <c r="A50" s="7"/>
      <c r="B50" s="3" t="s">
        <v>5</v>
      </c>
      <c r="C50" s="4">
        <v>174.58264064788818</v>
      </c>
      <c r="D50" s="4">
        <v>220.80044746398926</v>
      </c>
      <c r="E50" s="4">
        <v>0</v>
      </c>
      <c r="F50" s="4">
        <v>395.38308811187744</v>
      </c>
      <c r="H50" s="7"/>
      <c r="I50" s="3" t="s">
        <v>5</v>
      </c>
      <c r="J50" s="4">
        <v>4.877288818359375</v>
      </c>
      <c r="K50" s="4">
        <v>121.82425212860107</v>
      </c>
      <c r="L50" s="4">
        <v>31.6094970703125</v>
      </c>
      <c r="M50" s="4">
        <v>158.31103801727295</v>
      </c>
    </row>
    <row r="51" spans="1:13" x14ac:dyDescent="0.25">
      <c r="A51" s="7"/>
      <c r="B51" s="2" t="s">
        <v>2</v>
      </c>
      <c r="C51" s="4">
        <v>2365</v>
      </c>
      <c r="D51" s="4">
        <v>7015</v>
      </c>
      <c r="E51" s="4">
        <v>0</v>
      </c>
      <c r="F51" s="4">
        <v>9380</v>
      </c>
      <c r="H51" s="7"/>
      <c r="I51" s="2" t="s">
        <v>2</v>
      </c>
      <c r="J51" s="4">
        <v>168</v>
      </c>
      <c r="K51" s="4">
        <v>4057</v>
      </c>
      <c r="L51" s="4">
        <v>960</v>
      </c>
      <c r="M51" s="4">
        <v>5185</v>
      </c>
    </row>
    <row r="52" spans="1:13" x14ac:dyDescent="0.25">
      <c r="A52" s="7"/>
      <c r="B52" s="2"/>
      <c r="C52" s="4"/>
      <c r="D52" s="4"/>
      <c r="E52" s="4"/>
      <c r="F52" s="4"/>
      <c r="H52" s="7"/>
      <c r="I52" s="7"/>
      <c r="J52" s="7"/>
      <c r="K52" s="7"/>
      <c r="L52" s="7"/>
      <c r="M52" s="7"/>
    </row>
    <row r="53" spans="1:13" x14ac:dyDescent="0.25">
      <c r="A53" s="7"/>
      <c r="B53" s="1">
        <v>713</v>
      </c>
      <c r="C53" s="2" t="s">
        <v>0</v>
      </c>
      <c r="D53" s="2" t="s">
        <v>4</v>
      </c>
      <c r="E53" s="2" t="s">
        <v>1</v>
      </c>
      <c r="F53" s="2" t="s">
        <v>3</v>
      </c>
      <c r="H53" s="7"/>
      <c r="I53" s="1">
        <v>699</v>
      </c>
      <c r="J53" s="2" t="s">
        <v>0</v>
      </c>
      <c r="K53" s="2" t="s">
        <v>4</v>
      </c>
      <c r="L53" s="2" t="s">
        <v>1</v>
      </c>
      <c r="M53" s="2" t="s">
        <v>3</v>
      </c>
    </row>
    <row r="54" spans="1:13" x14ac:dyDescent="0.25">
      <c r="A54" s="7"/>
      <c r="B54" s="3" t="s">
        <v>5</v>
      </c>
      <c r="C54" s="4">
        <v>9.1552734375E-5</v>
      </c>
      <c r="D54" s="4">
        <v>0.26346397399902344</v>
      </c>
      <c r="E54" s="4">
        <v>210.72998046875</v>
      </c>
      <c r="F54" s="4">
        <v>210.9935359954834</v>
      </c>
      <c r="H54" s="7"/>
      <c r="I54" s="3" t="s">
        <v>5</v>
      </c>
      <c r="J54" s="4">
        <v>5.7220458984375E-6</v>
      </c>
      <c r="K54" s="4">
        <v>0.2635498046875</v>
      </c>
      <c r="L54" s="4">
        <v>210.72998046875</v>
      </c>
      <c r="M54" s="4">
        <v>210.9935359954834</v>
      </c>
    </row>
    <row r="55" spans="1:13" x14ac:dyDescent="0.25">
      <c r="A55" s="7"/>
      <c r="B55" s="2" t="s">
        <v>2</v>
      </c>
      <c r="C55" s="4">
        <v>32</v>
      </c>
      <c r="D55" s="4">
        <v>353</v>
      </c>
      <c r="E55" s="4">
        <v>6400</v>
      </c>
      <c r="F55" s="4">
        <v>6785</v>
      </c>
      <c r="H55" s="7"/>
      <c r="I55" s="2" t="s">
        <v>2</v>
      </c>
      <c r="J55" s="4">
        <v>1</v>
      </c>
      <c r="K55" s="4">
        <v>384</v>
      </c>
      <c r="L55" s="4">
        <v>6400</v>
      </c>
      <c r="M55" s="4">
        <v>6785</v>
      </c>
    </row>
    <row r="56" spans="1:13" x14ac:dyDescent="0.25">
      <c r="H56" s="7"/>
      <c r="I56" s="7"/>
      <c r="J56" s="7"/>
      <c r="K56" s="7"/>
      <c r="L56" s="7"/>
      <c r="M56" s="7"/>
    </row>
    <row r="57" spans="1:13" x14ac:dyDescent="0.25">
      <c r="H57" s="7" t="s">
        <v>8</v>
      </c>
      <c r="I57" s="1">
        <v>745</v>
      </c>
      <c r="J57" s="2" t="s">
        <v>0</v>
      </c>
      <c r="K57" s="2" t="s">
        <v>4</v>
      </c>
      <c r="L57" s="2" t="s">
        <v>1</v>
      </c>
      <c r="M57" s="2" t="s">
        <v>3</v>
      </c>
    </row>
    <row r="58" spans="1:13" x14ac:dyDescent="0.25">
      <c r="H58" s="7"/>
      <c r="I58" s="3" t="s">
        <v>5</v>
      </c>
      <c r="J58" s="4">
        <v>94.435620307922363</v>
      </c>
      <c r="K58" s="4">
        <v>18.834235191345215</v>
      </c>
      <c r="L58" s="4">
        <v>5.9597072601318359</v>
      </c>
      <c r="M58" s="4">
        <v>119.22956275939941</v>
      </c>
    </row>
    <row r="59" spans="1:13" x14ac:dyDescent="0.25">
      <c r="H59" s="7"/>
      <c r="I59" s="2" t="s">
        <v>2</v>
      </c>
      <c r="J59" s="4">
        <v>2978</v>
      </c>
      <c r="K59" s="4">
        <v>647</v>
      </c>
      <c r="L59" s="4">
        <v>181</v>
      </c>
      <c r="M59" s="4">
        <v>3806</v>
      </c>
    </row>
    <row r="60" spans="1:13" x14ac:dyDescent="0.25">
      <c r="H60" s="7"/>
      <c r="I60" s="7"/>
      <c r="J60" s="7"/>
      <c r="K60" s="7"/>
      <c r="L60" s="7"/>
      <c r="M60" s="7"/>
    </row>
    <row r="61" spans="1:13" x14ac:dyDescent="0.25">
      <c r="H61" s="7"/>
      <c r="I61" s="1">
        <v>623</v>
      </c>
      <c r="J61" s="2" t="s">
        <v>0</v>
      </c>
      <c r="K61" s="2" t="s">
        <v>4</v>
      </c>
      <c r="L61" s="2" t="s">
        <v>1</v>
      </c>
      <c r="M61" s="2" t="s">
        <v>3</v>
      </c>
    </row>
    <row r="62" spans="1:13" x14ac:dyDescent="0.25">
      <c r="H62" s="7"/>
      <c r="I62" s="3" t="s">
        <v>5</v>
      </c>
      <c r="J62" s="4">
        <v>164.12177753448486</v>
      </c>
      <c r="K62" s="4">
        <v>21.189391136169434</v>
      </c>
      <c r="L62" s="4">
        <v>0.85609054565429688</v>
      </c>
      <c r="M62" s="4">
        <v>186.16725921630859</v>
      </c>
    </row>
    <row r="63" spans="1:13" x14ac:dyDescent="0.25">
      <c r="H63" s="7"/>
      <c r="I63" s="2" t="s">
        <v>2</v>
      </c>
      <c r="J63" s="4">
        <v>4491</v>
      </c>
      <c r="K63" s="4">
        <v>401</v>
      </c>
      <c r="L63" s="4">
        <v>26</v>
      </c>
      <c r="M63" s="4">
        <v>4918</v>
      </c>
    </row>
    <row r="64" spans="1:13" x14ac:dyDescent="0.25">
      <c r="H64" s="7"/>
      <c r="I64" s="7"/>
      <c r="J64" s="7"/>
      <c r="K64" s="7"/>
      <c r="L64" s="7"/>
      <c r="M64" s="7"/>
    </row>
    <row r="65" spans="8:13" x14ac:dyDescent="0.25">
      <c r="H65" s="7"/>
      <c r="I65" s="1">
        <v>703</v>
      </c>
      <c r="J65" s="2" t="s">
        <v>0</v>
      </c>
      <c r="K65" s="2" t="s">
        <v>4</v>
      </c>
      <c r="L65" s="2" t="s">
        <v>1</v>
      </c>
      <c r="M65" s="2" t="s">
        <v>3</v>
      </c>
    </row>
    <row r="66" spans="8:13" x14ac:dyDescent="0.25">
      <c r="H66" s="7"/>
      <c r="I66" s="3" t="s">
        <v>5</v>
      </c>
      <c r="J66" s="4">
        <v>51.662941932678223</v>
      </c>
      <c r="K66" s="4">
        <v>25.220767974853516</v>
      </c>
      <c r="L66" s="4">
        <v>134.10987663269043</v>
      </c>
      <c r="M66" s="4">
        <v>210.99358654022217</v>
      </c>
    </row>
    <row r="67" spans="8:13" x14ac:dyDescent="0.25">
      <c r="H67" s="7"/>
      <c r="I67" s="2" t="s">
        <v>2</v>
      </c>
      <c r="J67" s="4">
        <v>1446</v>
      </c>
      <c r="K67" s="4">
        <v>1110</v>
      </c>
      <c r="L67" s="4">
        <v>4073</v>
      </c>
      <c r="M67" s="4">
        <v>6629</v>
      </c>
    </row>
    <row r="68" spans="8:13" x14ac:dyDescent="0.25">
      <c r="H68" s="7"/>
      <c r="I68" s="7"/>
      <c r="J68" s="7"/>
      <c r="K68" s="7"/>
      <c r="L68" s="7"/>
      <c r="M68" s="7"/>
    </row>
    <row r="69" spans="8:13" x14ac:dyDescent="0.25">
      <c r="H69" s="7"/>
      <c r="I69" s="1">
        <v>705</v>
      </c>
      <c r="J69" s="2" t="s">
        <v>0</v>
      </c>
      <c r="K69" s="2" t="s">
        <v>4</v>
      </c>
      <c r="L69" s="2" t="s">
        <v>1</v>
      </c>
      <c r="M69" s="2" t="s">
        <v>3</v>
      </c>
    </row>
    <row r="70" spans="8:13" x14ac:dyDescent="0.25">
      <c r="H70" s="7"/>
      <c r="I70" s="3" t="s">
        <v>5</v>
      </c>
      <c r="J70" s="4">
        <v>5.1366348266601562</v>
      </c>
      <c r="K70" s="4">
        <v>121.56490612030029</v>
      </c>
      <c r="L70" s="4">
        <v>31.6094970703125</v>
      </c>
      <c r="M70" s="4">
        <v>158.31103801727295</v>
      </c>
    </row>
    <row r="71" spans="8:13" x14ac:dyDescent="0.25">
      <c r="H71" s="7"/>
      <c r="I71" s="2" t="s">
        <v>2</v>
      </c>
      <c r="J71" s="4">
        <v>188</v>
      </c>
      <c r="K71" s="4">
        <v>4037</v>
      </c>
      <c r="L71" s="4">
        <v>960</v>
      </c>
      <c r="M71" s="4">
        <v>5185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807C5C-859E-41E1-9261-E748CC2FAE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9E1572-9C8C-4B38-9291-504544E13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B5DC13-F840-426A-AB90-BFC89B9031C0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Server List</vt:lpstr>
      <vt:lpstr>For the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[CCC-OT_IT]</dc:creator>
  <cp:lastModifiedBy>Gonzales, James Walter Acebuque [CCC-OT_IT]</cp:lastModifiedBy>
  <dcterms:created xsi:type="dcterms:W3CDTF">2013-11-22T07:46:42Z</dcterms:created>
  <dcterms:modified xsi:type="dcterms:W3CDTF">2014-08-06T08:11:30Z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