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150" windowWidth="14355" windowHeight="4620" tabRatio="948" activeTab="3"/>
  </bookViews>
  <sheets>
    <sheet name="Main" sheetId="11" r:id="rId1"/>
    <sheet name="CK200054900163 " sheetId="1" r:id="rId2"/>
    <sheet name="CK200053010120 " sheetId="2" r:id="rId3"/>
    <sheet name="CK200113804159" sheetId="3" r:id="rId4"/>
    <sheet name="CK200113804158" sheetId="4" r:id="rId5"/>
    <sheet name="CK200062000593" sheetId="5" r:id="rId6"/>
    <sheet name="CK200062000592" sheetId="6" r:id="rId7"/>
    <sheet name="CK200061900567" sheetId="7" r:id="rId8"/>
    <sheet name="CK200061900265" sheetId="8" r:id="rId9"/>
    <sheet name="CK200054900294" sheetId="9" r:id="rId10"/>
    <sheet name="CK200054900292" sheetId="10" r:id="rId11"/>
  </sheets>
  <calcPr calcId="145621"/>
  <pivotCaches>
    <pivotCache cacheId="0" r:id="rId12"/>
    <pivotCache cacheId="1" r:id="rId13"/>
  </pivotCaches>
</workbook>
</file>

<file path=xl/calcChain.xml><?xml version="1.0" encoding="utf-8"?>
<calcChain xmlns="http://schemas.openxmlformats.org/spreadsheetml/2006/main">
  <c r="N6" i="11" l="1"/>
  <c r="M6" i="11"/>
  <c r="L6" i="11"/>
  <c r="K6" i="11"/>
  <c r="J6" i="11"/>
  <c r="N7" i="11"/>
  <c r="M7" i="11"/>
  <c r="L7" i="11"/>
  <c r="K7" i="11"/>
  <c r="J7" i="11"/>
  <c r="O8" i="11"/>
  <c r="AK8" i="11"/>
  <c r="AJ8" i="11"/>
  <c r="AI8" i="11"/>
  <c r="AH8" i="11"/>
  <c r="AG8" i="11"/>
  <c r="AF8" i="11"/>
  <c r="AE8" i="11"/>
  <c r="AD8" i="11"/>
  <c r="AC8" i="11"/>
  <c r="AB8" i="11"/>
  <c r="AA8" i="11"/>
  <c r="Z8" i="11"/>
  <c r="Y8" i="11"/>
  <c r="X8" i="11"/>
  <c r="W8" i="11"/>
  <c r="V8" i="11"/>
  <c r="U8" i="11"/>
  <c r="T8" i="11"/>
  <c r="S8" i="11"/>
  <c r="R8" i="11"/>
  <c r="Q8" i="11"/>
  <c r="P8" i="11"/>
  <c r="N8" i="11"/>
  <c r="M8" i="11"/>
  <c r="L8" i="11"/>
  <c r="K8" i="11"/>
  <c r="J8" i="11"/>
  <c r="O2" i="11" l="1"/>
  <c r="Q2" i="11"/>
  <c r="N2" i="11"/>
  <c r="M2" i="11"/>
  <c r="K2" i="11"/>
  <c r="AJ2" i="11"/>
  <c r="L2" i="11"/>
  <c r="P2" i="11"/>
  <c r="R2" i="11"/>
  <c r="S2" i="11"/>
  <c r="T2" i="11"/>
  <c r="U2" i="11"/>
  <c r="V2" i="11"/>
  <c r="W2" i="11"/>
  <c r="X2" i="11"/>
  <c r="Y2" i="11"/>
  <c r="Z2" i="11"/>
  <c r="AA2" i="11"/>
  <c r="AB2" i="11"/>
  <c r="AC2" i="11"/>
  <c r="AD2" i="11"/>
  <c r="AE2" i="11"/>
  <c r="AF2" i="11"/>
  <c r="AG2" i="11"/>
  <c r="AH2" i="11"/>
  <c r="AI2" i="11"/>
  <c r="D25" i="9" l="1"/>
  <c r="D24" i="9"/>
  <c r="D23" i="9"/>
  <c r="D27" i="4"/>
  <c r="D26" i="4"/>
  <c r="D25" i="4"/>
  <c r="D24" i="4"/>
  <c r="D23" i="4"/>
  <c r="D2" i="3"/>
  <c r="D3" i="3"/>
  <c r="D4" i="3"/>
  <c r="D5" i="3"/>
  <c r="D6" i="3"/>
  <c r="D25" i="8"/>
  <c r="D24" i="8"/>
  <c r="D23" i="8"/>
  <c r="D27" i="7"/>
  <c r="D26" i="7"/>
  <c r="D25" i="7"/>
  <c r="D24" i="7"/>
  <c r="D23" i="7"/>
  <c r="D27" i="6"/>
  <c r="D26" i="6"/>
  <c r="D25" i="6"/>
  <c r="D24" i="6"/>
  <c r="D23" i="6"/>
  <c r="D27" i="5"/>
  <c r="D26" i="5"/>
  <c r="D25" i="5"/>
  <c r="D24" i="5"/>
  <c r="D23" i="5"/>
  <c r="D13" i="10"/>
  <c r="D12" i="10"/>
  <c r="D11" i="10"/>
  <c r="D10" i="10"/>
  <c r="D9" i="10"/>
  <c r="D8" i="10"/>
  <c r="D7" i="10"/>
  <c r="D6" i="10"/>
  <c r="D5" i="10"/>
  <c r="D4" i="10"/>
  <c r="D3" i="10"/>
  <c r="D2" i="10"/>
  <c r="D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</calcChain>
</file>

<file path=xl/sharedStrings.xml><?xml version="1.0" encoding="utf-8"?>
<sst xmlns="http://schemas.openxmlformats.org/spreadsheetml/2006/main" count="157" uniqueCount="64">
  <si>
    <t>Date</t>
  </si>
  <si>
    <t>Total Capacity (TB)</t>
  </si>
  <si>
    <t>Available Capacity (TB)</t>
  </si>
  <si>
    <t>Used Capacity (TB)</t>
  </si>
  <si>
    <t xml:space="preserve">CK200054900163 </t>
  </si>
  <si>
    <t xml:space="preserve">CK200053010120 </t>
  </si>
  <si>
    <t>CK200113804159</t>
  </si>
  <si>
    <t>CK200113804158</t>
  </si>
  <si>
    <t>CK200062000593</t>
  </si>
  <si>
    <t>CK200062000592</t>
  </si>
  <si>
    <t>CK200061900567</t>
  </si>
  <si>
    <t>CK200061900265</t>
  </si>
  <si>
    <t>CK200054900294</t>
  </si>
  <si>
    <t>CK200054900292</t>
  </si>
  <si>
    <t>Site</t>
  </si>
  <si>
    <t>SID</t>
  </si>
  <si>
    <t>Alias</t>
  </si>
  <si>
    <t>ST_TYPE</t>
  </si>
  <si>
    <t>Tier</t>
  </si>
  <si>
    <t>SD_TYPE</t>
  </si>
  <si>
    <t>Goleszowska DC</t>
  </si>
  <si>
    <t>centera_PL_01G</t>
  </si>
  <si>
    <t>centera_PL_01G CK200053810059</t>
  </si>
  <si>
    <t>Centera</t>
  </si>
  <si>
    <t>FAT</t>
  </si>
  <si>
    <t>Senatorska DC</t>
  </si>
  <si>
    <t>centera_PL_01S</t>
  </si>
  <si>
    <t>centera_PL_01S CK200054900293</t>
  </si>
  <si>
    <t>centera_PL_02G</t>
  </si>
  <si>
    <t>centera_PL_02G CK200042100431</t>
  </si>
  <si>
    <t>centera_PL_02S</t>
  </si>
  <si>
    <t>centera_PL_02S CK200042100432</t>
  </si>
  <si>
    <t>Switzerland DC</t>
  </si>
  <si>
    <t>centera_CH_01E</t>
  </si>
  <si>
    <t>centera_CH_01E CK200053010120</t>
  </si>
  <si>
    <t>centera_CH_01R</t>
  </si>
  <si>
    <t>centera_CH_01R CK200054900163</t>
  </si>
  <si>
    <t>Turkey DC</t>
  </si>
  <si>
    <t>centera_TK_01T</t>
  </si>
  <si>
    <t>centera_TK_01T CK200054900292</t>
  </si>
  <si>
    <t>centera_TK_01Y</t>
  </si>
  <si>
    <t>centera_TK_01Y CK200054900294</t>
  </si>
  <si>
    <t>Riverdale DC</t>
  </si>
  <si>
    <t>centera_UK_01R</t>
  </si>
  <si>
    <t>centera_UK_01R CK200061900567</t>
  </si>
  <si>
    <t>Welle DC</t>
  </si>
  <si>
    <t>centera_DE_01E</t>
  </si>
  <si>
    <t>centera_DE_01E CK200061900265</t>
  </si>
  <si>
    <t>centera_DE_02E</t>
  </si>
  <si>
    <t>centera_DE_02E CK200062000592</t>
  </si>
  <si>
    <t>centera_UK_02R</t>
  </si>
  <si>
    <t>centera_UK_02R CK200062000593</t>
  </si>
  <si>
    <t>rdccentera01</t>
  </si>
  <si>
    <t>rdccentera01 CK200113804158</t>
  </si>
  <si>
    <t>Frankfurt DC</t>
  </si>
  <si>
    <t>fdccentera01</t>
  </si>
  <si>
    <t>fdccentera01 CK200113804159</t>
  </si>
  <si>
    <t>Sum of Used Capacity (TB)</t>
  </si>
  <si>
    <t>Row Labels</t>
  </si>
  <si>
    <t>Grand Total</t>
  </si>
  <si>
    <t>Sum of Available Capacity (TB)</t>
  </si>
  <si>
    <t>(All)</t>
  </si>
  <si>
    <t>(blank)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</si>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</sst>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14" fontId="0" fillId="0" borderId="0" xfId="0" applyNumberFormat="1"/>
    <xf numFmtId="0" fontId="0" fillId="0" borderId="1" xfId="0" applyFill="1" applyBorder="1"/>
    <xf numFmtId="16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 applyAlignment="1">
      <alignment horizontal="left"/>
    </xf>
    <xf numFmtId="0" fontId="2" fillId="0" borderId="1" xfId="0" applyFont="1" applyFill="1" applyBorder="1"/>
    <xf numFmtId="0" fontId="0" fillId="0" borderId="1" xfId="0" applyFont="1" applyFill="1" applyBorder="1"/>
    <xf numFmtId="0" fontId="0" fillId="0" borderId="0" xfId="0" applyNumberFormat="1"/>
    <xf numFmtId="0" fontId="0" fillId="0" borderId="0" xfId="0" pivotButton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[all Centera capacity report 2014.xlsx]CK200053010120 !PivotTable4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</c:dLbl>
      </c:pivotFmt>
      <c:pivotFmt>
        <c:idx val="2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/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</c:dLbl>
      </c:pivotFmt>
      <c:pivotFmt>
        <c:idx val="3"/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'CK200053010120 '!$G$3</c:f>
              <c:strCache>
                <c:ptCount val="1"/>
                <c:pt idx="0">
                  <c:v>Sum of Used Capacity (TB)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'CK200053010120 '!$F$4:$F$30</c:f>
              <c:strCache>
                <c:ptCount val="26"/>
                <c:pt idx="0">
                  <c:v>1/2/2013</c:v>
                </c:pt>
                <c:pt idx="1">
                  <c:v>1/15/2013</c:v>
                </c:pt>
                <c:pt idx="2">
                  <c:v>1/29/2013</c:v>
                </c:pt>
                <c:pt idx="3">
                  <c:v>2/14/2013</c:v>
                </c:pt>
                <c:pt idx="4">
                  <c:v>2/28/2013</c:v>
                </c:pt>
                <c:pt idx="5">
                  <c:v>3/15/2013</c:v>
                </c:pt>
                <c:pt idx="6">
                  <c:v>3/31/2013</c:v>
                </c:pt>
                <c:pt idx="7">
                  <c:v>4/14/2013</c:v>
                </c:pt>
                <c:pt idx="8">
                  <c:v>4/29/2013</c:v>
                </c:pt>
                <c:pt idx="9">
                  <c:v>5/14/2013</c:v>
                </c:pt>
                <c:pt idx="10">
                  <c:v>5/29/2013</c:v>
                </c:pt>
                <c:pt idx="11">
                  <c:v>6/14/2013</c:v>
                </c:pt>
                <c:pt idx="12">
                  <c:v>6/29/2013</c:v>
                </c:pt>
                <c:pt idx="13">
                  <c:v>7/15/2013</c:v>
                </c:pt>
                <c:pt idx="14">
                  <c:v>7/30/2013</c:v>
                </c:pt>
                <c:pt idx="15">
                  <c:v>8/15/2013</c:v>
                </c:pt>
                <c:pt idx="16">
                  <c:v>9/1/2013</c:v>
                </c:pt>
                <c:pt idx="17">
                  <c:v>9/3/2013</c:v>
                </c:pt>
                <c:pt idx="18">
                  <c:v>10/1/2013</c:v>
                </c:pt>
                <c:pt idx="19">
                  <c:v>10/14/2013</c:v>
                </c:pt>
                <c:pt idx="20">
                  <c:v>10/30/2013</c:v>
                </c:pt>
                <c:pt idx="21">
                  <c:v>11/6/2013</c:v>
                </c:pt>
                <c:pt idx="22">
                  <c:v>11/15/2013</c:v>
                </c:pt>
                <c:pt idx="23">
                  <c:v>12/1/2013</c:v>
                </c:pt>
                <c:pt idx="24">
                  <c:v>12/15/2013</c:v>
                </c:pt>
                <c:pt idx="25">
                  <c:v>1/1/2014</c:v>
                </c:pt>
              </c:strCache>
            </c:strRef>
          </c:cat>
          <c:val>
            <c:numRef>
              <c:f>'CK200053010120 '!$G$4:$G$30</c:f>
              <c:numCache>
                <c:formatCode>General</c:formatCode>
                <c:ptCount val="26"/>
                <c:pt idx="0">
                  <c:v>14.5</c:v>
                </c:pt>
                <c:pt idx="1">
                  <c:v>12</c:v>
                </c:pt>
                <c:pt idx="2">
                  <c:v>12</c:v>
                </c:pt>
                <c:pt idx="3">
                  <c:v>14.9</c:v>
                </c:pt>
                <c:pt idx="4">
                  <c:v>12</c:v>
                </c:pt>
                <c:pt idx="5">
                  <c:v>15.1</c:v>
                </c:pt>
                <c:pt idx="6">
                  <c:v>16.5</c:v>
                </c:pt>
                <c:pt idx="7">
                  <c:v>16.3</c:v>
                </c:pt>
                <c:pt idx="8">
                  <c:v>16.5</c:v>
                </c:pt>
                <c:pt idx="9">
                  <c:v>16.399999999999999</c:v>
                </c:pt>
                <c:pt idx="10">
                  <c:v>16.600000000000001</c:v>
                </c:pt>
                <c:pt idx="11">
                  <c:v>19</c:v>
                </c:pt>
                <c:pt idx="12">
                  <c:v>20</c:v>
                </c:pt>
                <c:pt idx="13">
                  <c:v>20</c:v>
                </c:pt>
                <c:pt idx="14">
                  <c:v>25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30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</c:numCache>
            </c:numRef>
          </c:val>
        </c:ser>
        <c:ser>
          <c:idx val="1"/>
          <c:order val="1"/>
          <c:tx>
            <c:strRef>
              <c:f>'CK200053010120 '!$H$3</c:f>
              <c:strCache>
                <c:ptCount val="1"/>
                <c:pt idx="0">
                  <c:v>Sum of Available Capacity (TB)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'CK200053010120 '!$F$4:$F$30</c:f>
              <c:strCache>
                <c:ptCount val="26"/>
                <c:pt idx="0">
                  <c:v>1/2/2013</c:v>
                </c:pt>
                <c:pt idx="1">
                  <c:v>1/15/2013</c:v>
                </c:pt>
                <c:pt idx="2">
                  <c:v>1/29/2013</c:v>
                </c:pt>
                <c:pt idx="3">
                  <c:v>2/14/2013</c:v>
                </c:pt>
                <c:pt idx="4">
                  <c:v>2/28/2013</c:v>
                </c:pt>
                <c:pt idx="5">
                  <c:v>3/15/2013</c:v>
                </c:pt>
                <c:pt idx="6">
                  <c:v>3/31/2013</c:v>
                </c:pt>
                <c:pt idx="7">
                  <c:v>4/14/2013</c:v>
                </c:pt>
                <c:pt idx="8">
                  <c:v>4/29/2013</c:v>
                </c:pt>
                <c:pt idx="9">
                  <c:v>5/14/2013</c:v>
                </c:pt>
                <c:pt idx="10">
                  <c:v>5/29/2013</c:v>
                </c:pt>
                <c:pt idx="11">
                  <c:v>6/14/2013</c:v>
                </c:pt>
                <c:pt idx="12">
                  <c:v>6/29/2013</c:v>
                </c:pt>
                <c:pt idx="13">
                  <c:v>7/15/2013</c:v>
                </c:pt>
                <c:pt idx="14">
                  <c:v>7/30/2013</c:v>
                </c:pt>
                <c:pt idx="15">
                  <c:v>8/15/2013</c:v>
                </c:pt>
                <c:pt idx="16">
                  <c:v>9/1/2013</c:v>
                </c:pt>
                <c:pt idx="17">
                  <c:v>9/3/2013</c:v>
                </c:pt>
                <c:pt idx="18">
                  <c:v>10/1/2013</c:v>
                </c:pt>
                <c:pt idx="19">
                  <c:v>10/14/2013</c:v>
                </c:pt>
                <c:pt idx="20">
                  <c:v>10/30/2013</c:v>
                </c:pt>
                <c:pt idx="21">
                  <c:v>11/6/2013</c:v>
                </c:pt>
                <c:pt idx="22">
                  <c:v>11/15/2013</c:v>
                </c:pt>
                <c:pt idx="23">
                  <c:v>12/1/2013</c:v>
                </c:pt>
                <c:pt idx="24">
                  <c:v>12/15/2013</c:v>
                </c:pt>
                <c:pt idx="25">
                  <c:v>1/1/2014</c:v>
                </c:pt>
              </c:strCache>
            </c:strRef>
          </c:cat>
          <c:val>
            <c:numRef>
              <c:f>'CK200053010120 '!$H$4:$H$30</c:f>
              <c:numCache>
                <c:formatCode>General</c:formatCode>
                <c:ptCount val="26"/>
                <c:pt idx="0">
                  <c:v>8.5</c:v>
                </c:pt>
                <c:pt idx="1">
                  <c:v>11</c:v>
                </c:pt>
                <c:pt idx="2">
                  <c:v>11</c:v>
                </c:pt>
                <c:pt idx="3">
                  <c:v>8.1</c:v>
                </c:pt>
                <c:pt idx="4">
                  <c:v>11</c:v>
                </c:pt>
                <c:pt idx="5">
                  <c:v>7.9</c:v>
                </c:pt>
                <c:pt idx="6">
                  <c:v>6.5</c:v>
                </c:pt>
                <c:pt idx="7">
                  <c:v>6.7</c:v>
                </c:pt>
                <c:pt idx="8">
                  <c:v>6.5</c:v>
                </c:pt>
                <c:pt idx="9">
                  <c:v>6.6</c:v>
                </c:pt>
                <c:pt idx="10">
                  <c:v>6.4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27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038080"/>
        <c:axId val="133039616"/>
      </c:barChart>
      <c:catAx>
        <c:axId val="133038080"/>
        <c:scaling>
          <c:orientation val="minMax"/>
        </c:scaling>
        <c:delete val="0"/>
        <c:axPos val="b"/>
        <c:majorTickMark val="out"/>
        <c:minorTickMark val="none"/>
        <c:tickLblPos val="nextTo"/>
        <c:crossAx val="133039616"/>
        <c:crosses val="autoZero"/>
        <c:auto val="1"/>
        <c:lblAlgn val="ctr"/>
        <c:lblOffset val="100"/>
        <c:noMultiLvlLbl val="0"/>
      </c:catAx>
      <c:valAx>
        <c:axId val="13303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30380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[all Centera capacity report 2014.xlsx]CK200113804159!PivotTable5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CK200113804159!$G$3</c:f>
              <c:strCache>
                <c:ptCount val="1"/>
                <c:pt idx="0">
                  <c:v>Sum of Used Capacity (TB)</c:v>
                </c:pt>
              </c:strCache>
            </c:strRef>
          </c:tx>
          <c:invertIfNegative val="0"/>
          <c:cat>
            <c:strRef>
              <c:f>CK200113804159!$F$4:$F$31</c:f>
              <c:strCache>
                <c:ptCount val="27"/>
                <c:pt idx="0">
                  <c:v>1/1/2013</c:v>
                </c:pt>
                <c:pt idx="1">
                  <c:v>1/15/2013</c:v>
                </c:pt>
                <c:pt idx="2">
                  <c:v>1/31/2013</c:v>
                </c:pt>
                <c:pt idx="3">
                  <c:v>2/15/2013</c:v>
                </c:pt>
                <c:pt idx="4">
                  <c:v>2/28/2013</c:v>
                </c:pt>
                <c:pt idx="5">
                  <c:v>3/15/2013</c:v>
                </c:pt>
                <c:pt idx="6">
                  <c:v>3/31/2013</c:v>
                </c:pt>
                <c:pt idx="7">
                  <c:v>4/15/2013</c:v>
                </c:pt>
                <c:pt idx="8">
                  <c:v>4/30/2013</c:v>
                </c:pt>
                <c:pt idx="9">
                  <c:v>5/15/2013</c:v>
                </c:pt>
                <c:pt idx="10">
                  <c:v>5/31/2013</c:v>
                </c:pt>
                <c:pt idx="11">
                  <c:v>6/15/2013</c:v>
                </c:pt>
                <c:pt idx="12">
                  <c:v>6/30/2013</c:v>
                </c:pt>
                <c:pt idx="13">
                  <c:v>7/15/2013</c:v>
                </c:pt>
                <c:pt idx="14">
                  <c:v>7/31/2013</c:v>
                </c:pt>
                <c:pt idx="15">
                  <c:v>8/15/2013</c:v>
                </c:pt>
                <c:pt idx="16">
                  <c:v>8/31/2013</c:v>
                </c:pt>
                <c:pt idx="17">
                  <c:v>9/15/2013</c:v>
                </c:pt>
                <c:pt idx="18">
                  <c:v>9/30/2013</c:v>
                </c:pt>
                <c:pt idx="19">
                  <c:v>10/15/2013</c:v>
                </c:pt>
                <c:pt idx="20">
                  <c:v>10/31/2013</c:v>
                </c:pt>
                <c:pt idx="21">
                  <c:v>11/6/2013</c:v>
                </c:pt>
                <c:pt idx="22">
                  <c:v>11/15/2013</c:v>
                </c:pt>
                <c:pt idx="23">
                  <c:v>12/1/2013</c:v>
                </c:pt>
                <c:pt idx="24">
                  <c:v>12/15/2013</c:v>
                </c:pt>
                <c:pt idx="25">
                  <c:v>1/1/2014</c:v>
                </c:pt>
                <c:pt idx="26">
                  <c:v>(blank)</c:v>
                </c:pt>
              </c:strCache>
            </c:strRef>
          </c:cat>
          <c:val>
            <c:numRef>
              <c:f>CK200113804159!$G$4:$G$31</c:f>
              <c:numCache>
                <c:formatCode>General</c:formatCode>
                <c:ptCount val="27"/>
                <c:pt idx="0">
                  <c:v>10</c:v>
                </c:pt>
                <c:pt idx="1">
                  <c:v>10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13</c:v>
                </c:pt>
                <c:pt idx="16">
                  <c:v>13</c:v>
                </c:pt>
                <c:pt idx="17">
                  <c:v>3</c:v>
                </c:pt>
                <c:pt idx="18">
                  <c:v>13</c:v>
                </c:pt>
                <c:pt idx="19">
                  <c:v>13</c:v>
                </c:pt>
                <c:pt idx="20">
                  <c:v>4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</c:numCache>
            </c:numRef>
          </c:val>
        </c:ser>
        <c:ser>
          <c:idx val="1"/>
          <c:order val="1"/>
          <c:tx>
            <c:strRef>
              <c:f>CK200113804159!$H$3</c:f>
              <c:strCache>
                <c:ptCount val="1"/>
                <c:pt idx="0">
                  <c:v>Sum of Available Capacity (TB)</c:v>
                </c:pt>
              </c:strCache>
            </c:strRef>
          </c:tx>
          <c:invertIfNegative val="0"/>
          <c:dLbls>
            <c:spPr/>
            <c:txPr>
              <a:bodyPr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CK200113804159!$F$4:$F$31</c:f>
              <c:strCache>
                <c:ptCount val="27"/>
                <c:pt idx="0">
                  <c:v>1/1/2013</c:v>
                </c:pt>
                <c:pt idx="1">
                  <c:v>1/15/2013</c:v>
                </c:pt>
                <c:pt idx="2">
                  <c:v>1/31/2013</c:v>
                </c:pt>
                <c:pt idx="3">
                  <c:v>2/15/2013</c:v>
                </c:pt>
                <c:pt idx="4">
                  <c:v>2/28/2013</c:v>
                </c:pt>
                <c:pt idx="5">
                  <c:v>3/15/2013</c:v>
                </c:pt>
                <c:pt idx="6">
                  <c:v>3/31/2013</c:v>
                </c:pt>
                <c:pt idx="7">
                  <c:v>4/15/2013</c:v>
                </c:pt>
                <c:pt idx="8">
                  <c:v>4/30/2013</c:v>
                </c:pt>
                <c:pt idx="9">
                  <c:v>5/15/2013</c:v>
                </c:pt>
                <c:pt idx="10">
                  <c:v>5/31/2013</c:v>
                </c:pt>
                <c:pt idx="11">
                  <c:v>6/15/2013</c:v>
                </c:pt>
                <c:pt idx="12">
                  <c:v>6/30/2013</c:v>
                </c:pt>
                <c:pt idx="13">
                  <c:v>7/15/2013</c:v>
                </c:pt>
                <c:pt idx="14">
                  <c:v>7/31/2013</c:v>
                </c:pt>
                <c:pt idx="15">
                  <c:v>8/15/2013</c:v>
                </c:pt>
                <c:pt idx="16">
                  <c:v>8/31/2013</c:v>
                </c:pt>
                <c:pt idx="17">
                  <c:v>9/15/2013</c:v>
                </c:pt>
                <c:pt idx="18">
                  <c:v>9/30/2013</c:v>
                </c:pt>
                <c:pt idx="19">
                  <c:v>10/15/2013</c:v>
                </c:pt>
                <c:pt idx="20">
                  <c:v>10/31/2013</c:v>
                </c:pt>
                <c:pt idx="21">
                  <c:v>11/6/2013</c:v>
                </c:pt>
                <c:pt idx="22">
                  <c:v>11/15/2013</c:v>
                </c:pt>
                <c:pt idx="23">
                  <c:v>12/1/2013</c:v>
                </c:pt>
                <c:pt idx="24">
                  <c:v>12/15/2013</c:v>
                </c:pt>
                <c:pt idx="25">
                  <c:v>1/1/2014</c:v>
                </c:pt>
                <c:pt idx="26">
                  <c:v>(blank)</c:v>
                </c:pt>
              </c:strCache>
            </c:strRef>
          </c:cat>
          <c:val>
            <c:numRef>
              <c:f>CK200113804159!$H$4:$H$31</c:f>
              <c:numCache>
                <c:formatCode>General</c:formatCode>
                <c:ptCount val="27"/>
                <c:pt idx="0">
                  <c:v>19</c:v>
                </c:pt>
                <c:pt idx="1">
                  <c:v>19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201920"/>
        <c:axId val="133203456"/>
      </c:barChart>
      <c:catAx>
        <c:axId val="133201920"/>
        <c:scaling>
          <c:orientation val="minMax"/>
        </c:scaling>
        <c:delete val="0"/>
        <c:axPos val="b"/>
        <c:majorTickMark val="out"/>
        <c:minorTickMark val="none"/>
        <c:tickLblPos val="nextTo"/>
        <c:crossAx val="133203456"/>
        <c:crosses val="autoZero"/>
        <c:auto val="1"/>
        <c:lblAlgn val="ctr"/>
        <c:lblOffset val="100"/>
        <c:noMultiLvlLbl val="0"/>
      </c:catAx>
      <c:valAx>
        <c:axId val="133203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32019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1181100</xdr:colOff>
      <xdr:row>31</xdr:row>
      <xdr:rowOff>71437</xdr:rowOff>
    </xdr:from>
    <xdr:to>
      <xdr:col>14</xdr:col>
      <xdr:colOff>676275</xdr:colOff>
      <xdr:row>51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28</xdr:row>
      <xdr:rowOff>42862</xdr:rowOff>
    </xdr:from>
    <xdr:to>
      <xdr:col>6</xdr:col>
      <xdr:colOff>1400175</xdr:colOff>
      <xdr:row>42</xdr:row>
      <xdr:rowOff>119062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52.709595370368" createdVersion="4" refreshedVersion="4" minRefreshableVersion="3" recordCount="26">
  <cacheSource type="worksheet">
    <worksheetSource ref="A1:D27" sheet="CK200053010120 "/>
  </cacheSource>
  <cacheFields count="4">
    <cacheField name="Date" numFmtId="14">
      <sharedItems containsSemiMixedTypes="0" containsNonDate="0" containsDate="1" containsString="0" minDate="2013-01-02T00:00:00" maxDate="2014-01-02T00:00:00" count="26">
        <d v="2014-01-01T00:00:00"/>
        <d v="2013-12-15T00:00:00"/>
        <d v="2013-12-01T00:00:00"/>
        <d v="2013-11-15T00:00:00"/>
        <d v="2013-11-06T00:00:00"/>
        <d v="2013-10-30T00:00:00"/>
        <d v="2013-10-14T00:00:00"/>
        <d v="2013-10-01T00:00:00"/>
        <d v="2013-09-03T00:00:00"/>
        <d v="2013-09-01T00:00:00"/>
        <d v="2013-08-15T00:00:00"/>
        <d v="2013-07-30T00:00:00"/>
        <d v="2013-07-15T00:00:00"/>
        <d v="2013-06-29T00:00:00"/>
        <d v="2013-06-14T00:00:00"/>
        <d v="2013-05-29T00:00:00"/>
        <d v="2013-05-14T00:00:00"/>
        <d v="2013-04-29T00:00:00"/>
        <d v="2013-04-14T00:00:00"/>
        <d v="2013-03-31T00:00:00"/>
        <d v="2013-03-15T00:00:00"/>
        <d v="2013-02-28T00:00:00"/>
        <d v="2013-02-14T00:00:00"/>
        <d v="2013-01-29T00:00:00"/>
        <d v="2013-01-15T00:00:00"/>
        <d v="2013-01-02T00:00:00"/>
      </sharedItems>
    </cacheField>
    <cacheField name="Total Capacity (TB)" numFmtId="0">
      <sharedItems containsSemiMixedTypes="0" containsString="0" containsNumber="1" containsInteger="1" minValue="23" maxValue="53" count="4">
        <n v="44"/>
        <n v="53"/>
        <n v="52"/>
        <n v="23"/>
      </sharedItems>
    </cacheField>
    <cacheField name="Used Capacity (TB)" numFmtId="0">
      <sharedItems containsSemiMixedTypes="0" containsString="0" containsNumber="1" minValue="12" maxValue="30"/>
    </cacheField>
    <cacheField name="Available Capacity (TB)" numFmtId="0">
      <sharedItems containsSemiMixedTypes="0" containsString="0" containsNumber="1" minValue="6.4" maxValue="3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shok Kumar Reddy" refreshedDate="41652.712437499998" createdVersion="4" refreshedVersion="4" minRefreshableVersion="3" recordCount="27">
  <cacheSource type="worksheet">
    <worksheetSource ref="A1:D1048576" sheet="CK200113804159"/>
  </cacheSource>
  <cacheFields count="4">
    <cacheField name="Date" numFmtId="0">
      <sharedItems containsNonDate="0" containsDate="1" containsString="0" containsBlank="1" minDate="2013-01-01T00:00:00" maxDate="2014-01-02T00:00:00" count="27">
        <d v="2014-01-01T00:00:00"/>
        <d v="2013-12-15T00:00:00"/>
        <d v="2013-12-01T00:00:00"/>
        <d v="2013-11-15T00:00:00"/>
        <d v="2013-11-06T00:00:00"/>
        <d v="2013-10-31T00:00:00"/>
        <d v="2013-10-15T00:00:00"/>
        <d v="2013-09-30T00:00:00"/>
        <d v="2013-09-15T00:00:00"/>
        <d v="2013-08-31T00:00:00"/>
        <d v="2013-08-15T00:00:00"/>
        <d v="2013-07-31T00:00:00"/>
        <d v="2013-07-15T00:00:00"/>
        <d v="2013-06-30T00:00:00"/>
        <d v="2013-06-15T00:00:00"/>
        <d v="2013-05-31T00:00:00"/>
        <d v="2013-05-15T00:00:00"/>
        <d v="2013-04-30T00:00:00"/>
        <d v="2013-04-15T00:00:00"/>
        <d v="2013-03-31T00:00:00"/>
        <d v="2013-03-15T00:00:00"/>
        <d v="2013-02-28T00:00:00"/>
        <d v="2013-02-15T00:00:00"/>
        <d v="2013-01-31T00:00:00"/>
        <d v="2013-01-15T00:00:00"/>
        <d v="2013-01-01T00:00:00"/>
        <m/>
      </sharedItems>
    </cacheField>
    <cacheField name="Total Capacity (TB)" numFmtId="0">
      <sharedItems containsString="0" containsBlank="1" containsNumber="1" containsInteger="1" minValue="19" maxValue="29" count="3">
        <n v="29"/>
        <n v="19"/>
        <m/>
      </sharedItems>
    </cacheField>
    <cacheField name="Available Capacity (TB)" numFmtId="0">
      <sharedItems containsString="0" containsBlank="1" containsNumber="1" containsInteger="1" minValue="15" maxValue="19" count="6">
        <n v="15"/>
        <n v="16"/>
        <n v="17"/>
        <n v="18"/>
        <n v="19"/>
        <m/>
      </sharedItems>
    </cacheField>
    <cacheField name="Used Capacity (TB)" numFmtId="0">
      <sharedItems containsString="0" containsBlank="1" containsNumber="1" containsInteger="1" minValue="3" maxValue="14" count="8">
        <n v="14"/>
        <n v="4"/>
        <n v="13"/>
        <n v="3"/>
        <n v="12"/>
        <n v="11"/>
        <n v="1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">
  <r>
    <x v="0"/>
    <x v="0"/>
    <n v="15"/>
    <n v="29"/>
  </r>
  <r>
    <x v="1"/>
    <x v="0"/>
    <n v="15"/>
    <n v="29"/>
  </r>
  <r>
    <x v="2"/>
    <x v="0"/>
    <n v="15"/>
    <n v="29"/>
  </r>
  <r>
    <x v="3"/>
    <x v="0"/>
    <n v="15"/>
    <n v="29"/>
  </r>
  <r>
    <x v="4"/>
    <x v="0"/>
    <n v="20"/>
    <n v="24"/>
  </r>
  <r>
    <x v="5"/>
    <x v="0"/>
    <n v="20"/>
    <n v="24"/>
  </r>
  <r>
    <x v="6"/>
    <x v="0"/>
    <n v="20"/>
    <n v="24"/>
  </r>
  <r>
    <x v="7"/>
    <x v="1"/>
    <n v="30"/>
    <n v="23"/>
  </r>
  <r>
    <x v="8"/>
    <x v="2"/>
    <n v="29"/>
    <n v="23"/>
  </r>
  <r>
    <x v="9"/>
    <x v="2"/>
    <n v="29"/>
    <n v="23"/>
  </r>
  <r>
    <x v="10"/>
    <x v="2"/>
    <n v="29"/>
    <n v="23"/>
  </r>
  <r>
    <x v="11"/>
    <x v="2"/>
    <n v="25"/>
    <n v="27"/>
  </r>
  <r>
    <x v="12"/>
    <x v="2"/>
    <n v="20"/>
    <n v="32"/>
  </r>
  <r>
    <x v="13"/>
    <x v="2"/>
    <n v="20"/>
    <n v="32"/>
  </r>
  <r>
    <x v="14"/>
    <x v="2"/>
    <n v="19"/>
    <n v="33"/>
  </r>
  <r>
    <x v="15"/>
    <x v="3"/>
    <n v="16.600000000000001"/>
    <n v="6.4"/>
  </r>
  <r>
    <x v="16"/>
    <x v="3"/>
    <n v="16.399999999999999"/>
    <n v="6.6"/>
  </r>
  <r>
    <x v="17"/>
    <x v="3"/>
    <n v="16.5"/>
    <n v="6.5"/>
  </r>
  <r>
    <x v="18"/>
    <x v="3"/>
    <n v="16.3"/>
    <n v="6.7"/>
  </r>
  <r>
    <x v="19"/>
    <x v="3"/>
    <n v="16.5"/>
    <n v="6.5"/>
  </r>
  <r>
    <x v="20"/>
    <x v="3"/>
    <n v="15.1"/>
    <n v="7.9"/>
  </r>
  <r>
    <x v="21"/>
    <x v="3"/>
    <n v="12"/>
    <n v="11"/>
  </r>
  <r>
    <x v="22"/>
    <x v="3"/>
    <n v="14.9"/>
    <n v="8.1"/>
  </r>
  <r>
    <x v="23"/>
    <x v="3"/>
    <n v="12"/>
    <n v="11"/>
  </r>
  <r>
    <x v="24"/>
    <x v="3"/>
    <n v="12"/>
    <n v="11"/>
  </r>
  <r>
    <x v="25"/>
    <x v="3"/>
    <n v="14.5"/>
    <n v="8.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7">
  <r>
    <x v="0"/>
    <x v="0"/>
    <x v="0"/>
    <x v="0"/>
  </r>
  <r>
    <x v="1"/>
    <x v="0"/>
    <x v="0"/>
    <x v="0"/>
  </r>
  <r>
    <x v="2"/>
    <x v="0"/>
    <x v="0"/>
    <x v="0"/>
  </r>
  <r>
    <x v="3"/>
    <x v="0"/>
    <x v="0"/>
    <x v="0"/>
  </r>
  <r>
    <x v="4"/>
    <x v="0"/>
    <x v="0"/>
    <x v="0"/>
  </r>
  <r>
    <x v="5"/>
    <x v="1"/>
    <x v="0"/>
    <x v="1"/>
  </r>
  <r>
    <x v="6"/>
    <x v="0"/>
    <x v="1"/>
    <x v="2"/>
  </r>
  <r>
    <x v="7"/>
    <x v="0"/>
    <x v="1"/>
    <x v="2"/>
  </r>
  <r>
    <x v="8"/>
    <x v="1"/>
    <x v="1"/>
    <x v="3"/>
  </r>
  <r>
    <x v="9"/>
    <x v="0"/>
    <x v="1"/>
    <x v="2"/>
  </r>
  <r>
    <x v="10"/>
    <x v="0"/>
    <x v="1"/>
    <x v="2"/>
  </r>
  <r>
    <x v="11"/>
    <x v="0"/>
    <x v="2"/>
    <x v="4"/>
  </r>
  <r>
    <x v="12"/>
    <x v="0"/>
    <x v="2"/>
    <x v="4"/>
  </r>
  <r>
    <x v="13"/>
    <x v="0"/>
    <x v="2"/>
    <x v="4"/>
  </r>
  <r>
    <x v="14"/>
    <x v="0"/>
    <x v="2"/>
    <x v="4"/>
  </r>
  <r>
    <x v="15"/>
    <x v="0"/>
    <x v="2"/>
    <x v="4"/>
  </r>
  <r>
    <x v="16"/>
    <x v="0"/>
    <x v="2"/>
    <x v="4"/>
  </r>
  <r>
    <x v="17"/>
    <x v="0"/>
    <x v="3"/>
    <x v="5"/>
  </r>
  <r>
    <x v="18"/>
    <x v="0"/>
    <x v="3"/>
    <x v="5"/>
  </r>
  <r>
    <x v="19"/>
    <x v="0"/>
    <x v="3"/>
    <x v="5"/>
  </r>
  <r>
    <x v="20"/>
    <x v="0"/>
    <x v="3"/>
    <x v="5"/>
  </r>
  <r>
    <x v="21"/>
    <x v="0"/>
    <x v="3"/>
    <x v="5"/>
  </r>
  <r>
    <x v="22"/>
    <x v="0"/>
    <x v="3"/>
    <x v="5"/>
  </r>
  <r>
    <x v="23"/>
    <x v="0"/>
    <x v="3"/>
    <x v="5"/>
  </r>
  <r>
    <x v="24"/>
    <x v="0"/>
    <x v="4"/>
    <x v="6"/>
  </r>
  <r>
    <x v="25"/>
    <x v="0"/>
    <x v="4"/>
    <x v="6"/>
  </r>
  <r>
    <x v="26"/>
    <x v="2"/>
    <x v="5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F3:H30" firstHeaderRow="0" firstDataRow="1" firstDataCol="1" rowPageCount="1" colPageCount="1"/>
  <pivotFields count="4">
    <pivotField axis="axisRow" numFmtId="14" showAll="0">
      <items count="27"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showAll="0">
      <items count="5">
        <item x="3"/>
        <item x="0"/>
        <item x="2"/>
        <item x="1"/>
        <item t="default"/>
      </items>
    </pivotField>
    <pivotField dataField="1" showAll="0"/>
    <pivotField dataField="1" showAll="0"/>
  </pivotFields>
  <rowFields count="1">
    <field x="0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Used Capacity (TB)" fld="2" baseField="0" baseItem="0"/>
    <dataField name="Sum of Available Capacity (TB)" fld="3" baseField="0" baseItem="0"/>
  </dataFields>
  <chartFormats count="2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F3:H31" firstHeaderRow="0" firstDataRow="1" firstDataCol="1" rowPageCount="1" colPageCount="1"/>
  <pivotFields count="4">
    <pivotField axis="axisRow" showAll="0">
      <items count="28"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26"/>
        <item t="default"/>
      </items>
    </pivotField>
    <pivotField axis="axisPage" showAll="0">
      <items count="4">
        <item x="1"/>
        <item x="0"/>
        <item x="2"/>
        <item t="default"/>
      </items>
    </pivotField>
    <pivotField dataField="1" showAll="0">
      <items count="7">
        <item x="0"/>
        <item x="1"/>
        <item x="2"/>
        <item x="3"/>
        <item x="4"/>
        <item x="5"/>
        <item t="default"/>
      </items>
    </pivotField>
    <pivotField dataField="1" showAll="0">
      <items count="9">
        <item x="3"/>
        <item x="1"/>
        <item x="6"/>
        <item x="5"/>
        <item x="4"/>
        <item x="2"/>
        <item x="0"/>
        <item x="7"/>
        <item t="default"/>
      </items>
    </pivotField>
  </pivotFields>
  <rowFields count="1"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Used Capacity (TB)" fld="3" baseField="0" baseItem="0"/>
    <dataField name="Sum of Available Capacity (TB)" fld="2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activeCell="J8" sqref="J8"/>
    </sheetView>
  </sheetViews>
  <sheetFormatPr defaultRowHeight="15" x14ac:dyDescent="0.25"/>
  <cols>
    <col min="1" max="3" width="15.42578125" bestFit="1" customWidth="1"/>
    <col min="4" max="4" width="30.7109375" bestFit="1" customWidth="1"/>
    <col min="8" max="9" width="17.5703125" bestFit="1" customWidth="1"/>
    <col min="10" max="10" width="21.5703125" bestFit="1" customWidth="1"/>
    <col min="12" max="12" width="10.7109375" bestFit="1" customWidth="1"/>
    <col min="13" max="13" width="9.7109375" bestFit="1" customWidth="1"/>
    <col min="14" max="14" width="10.7109375" bestFit="1" customWidth="1"/>
    <col min="15" max="15" width="9.7109375" bestFit="1" customWidth="1"/>
    <col min="16" max="17" width="10.7109375" bestFit="1" customWidth="1"/>
    <col min="18" max="18" width="9.7109375" bestFit="1" customWidth="1"/>
  </cols>
  <sheetData>
    <row r="1" spans="1:37" x14ac:dyDescent="0.25">
      <c r="J1" s="6">
        <v>41640</v>
      </c>
      <c r="K1" s="5">
        <v>41640</v>
      </c>
      <c r="L1" s="5">
        <v>41623</v>
      </c>
      <c r="M1" s="5">
        <v>41609</v>
      </c>
      <c r="N1" s="5">
        <v>41593</v>
      </c>
      <c r="O1" s="5">
        <v>41584</v>
      </c>
      <c r="P1" s="5">
        <v>41577</v>
      </c>
      <c r="Q1" s="5">
        <v>41561</v>
      </c>
      <c r="R1" s="5">
        <v>41548</v>
      </c>
      <c r="S1" s="5">
        <v>41520</v>
      </c>
      <c r="T1" s="5">
        <v>41518</v>
      </c>
      <c r="U1" s="5">
        <v>41501</v>
      </c>
      <c r="V1" s="5">
        <v>41485</v>
      </c>
      <c r="W1" s="5">
        <v>41470</v>
      </c>
      <c r="X1" s="5">
        <v>41454</v>
      </c>
      <c r="Y1" s="5">
        <v>41439</v>
      </c>
      <c r="Z1" s="5">
        <v>41423</v>
      </c>
      <c r="AA1" s="5">
        <v>41408</v>
      </c>
      <c r="AB1" s="5">
        <v>41393</v>
      </c>
      <c r="AC1" s="5">
        <v>41378</v>
      </c>
      <c r="AD1" s="5">
        <v>41364</v>
      </c>
      <c r="AE1" s="5">
        <v>41348</v>
      </c>
      <c r="AF1" s="5">
        <v>41333</v>
      </c>
      <c r="AG1" s="5">
        <v>41319</v>
      </c>
      <c r="AH1" s="5">
        <v>41303</v>
      </c>
      <c r="AI1" s="5">
        <v>41289</v>
      </c>
      <c r="AJ1" s="5">
        <v>41276</v>
      </c>
    </row>
    <row r="2" spans="1:37" x14ac:dyDescent="0.25">
      <c r="A2" s="3"/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2" t="s">
        <v>1</v>
      </c>
      <c r="I2" s="2" t="s">
        <v>3</v>
      </c>
      <c r="J2" s="2" t="s">
        <v>2</v>
      </c>
      <c r="K2">
        <f>VLOOKUP(K1:AJ1,'CK200053010120 '!A:D,3,FALSE)</f>
        <v>15</v>
      </c>
      <c r="L2">
        <f>VLOOKUP(Main!L1,'CK200053010120 '!A:D,3,FALSE)</f>
        <v>15</v>
      </c>
      <c r="M2" t="e">
        <f>VLOOKUP(Main!M1,'CK200053010120 '!B:E,3,FALSE)</f>
        <v>#N/A</v>
      </c>
      <c r="N2">
        <f>VLOOKUP(Main!L1,'CK200053010120 '!A:D,3,FALSE)</f>
        <v>15</v>
      </c>
      <c r="O2" t="e">
        <f>VLOOKUP(Main!O1,'CK200053010120 '!E:H,3,FALSE)</f>
        <v>#N/A</v>
      </c>
      <c r="P2">
        <f>VLOOKUP(Main!P1,'CK200053010120 '!F:I,3,FALSE)</f>
        <v>24</v>
      </c>
      <c r="Q2" t="e">
        <f>VLOOKUP(Main!Q1,'CK200053010120 '!G:J,3,FALSE)</f>
        <v>#N/A</v>
      </c>
      <c r="R2" t="e">
        <f>VLOOKUP(Main!R1,'CK200053010120 '!H:K,3,FALSE)</f>
        <v>#N/A</v>
      </c>
      <c r="S2" t="e">
        <f>VLOOKUP(Main!S1,'CK200053010120 '!I:L,3,FALSE)</f>
        <v>#N/A</v>
      </c>
      <c r="T2" t="e">
        <f>VLOOKUP(Main!T1,'CK200053010120 '!J:M,3,FALSE)</f>
        <v>#N/A</v>
      </c>
      <c r="U2" t="e">
        <f>VLOOKUP(Main!U1,'CK200053010120 '!K:N,3,FALSE)</f>
        <v>#N/A</v>
      </c>
      <c r="V2" t="e">
        <f>VLOOKUP(Main!V1,'CK200053010120 '!L:O,3,FALSE)</f>
        <v>#N/A</v>
      </c>
      <c r="W2" t="e">
        <f>VLOOKUP(Main!W1,'CK200053010120 '!M:P,3,FALSE)</f>
        <v>#N/A</v>
      </c>
      <c r="X2" t="e">
        <f>VLOOKUP(Main!X1,'CK200053010120 '!N:Q,3,FALSE)</f>
        <v>#N/A</v>
      </c>
      <c r="Y2" t="e">
        <f>VLOOKUP(Main!Y1,'CK200053010120 '!O:R,3,FALSE)</f>
        <v>#N/A</v>
      </c>
      <c r="Z2" t="e">
        <f>VLOOKUP(Main!Z1,'CK200053010120 '!P:S,3,FALSE)</f>
        <v>#N/A</v>
      </c>
      <c r="AA2" t="e">
        <f>VLOOKUP(Main!AA1,'CK200053010120 '!Q:T,3,FALSE)</f>
        <v>#N/A</v>
      </c>
      <c r="AB2" t="e">
        <f>VLOOKUP(Main!AB1,'CK200053010120 '!R:U,3,FALSE)</f>
        <v>#N/A</v>
      </c>
      <c r="AC2" t="e">
        <f>VLOOKUP(Main!AC1,'CK200053010120 '!S:V,3,FALSE)</f>
        <v>#N/A</v>
      </c>
      <c r="AD2" t="e">
        <f>VLOOKUP(Main!AD1,'CK200053010120 '!T:W,3,FALSE)</f>
        <v>#N/A</v>
      </c>
      <c r="AE2" t="e">
        <f>VLOOKUP(Main!AE1,'CK200053010120 '!U:X,3,FALSE)</f>
        <v>#N/A</v>
      </c>
      <c r="AF2" t="e">
        <f>VLOOKUP(Main!AF1,'CK200053010120 '!V:Y,3,FALSE)</f>
        <v>#N/A</v>
      </c>
      <c r="AG2" t="e">
        <f>VLOOKUP(Main!AG1,'CK200053010120 '!W:Z,3,FALSE)</f>
        <v>#N/A</v>
      </c>
      <c r="AH2" t="e">
        <f>VLOOKUP(Main!AH1,'CK200053010120 '!X:AA,3,FALSE)</f>
        <v>#N/A</v>
      </c>
      <c r="AI2" t="e">
        <f>VLOOKUP(Main!AI1,'CK200053010120 '!Y:AB,3,FALSE)</f>
        <v>#N/A</v>
      </c>
      <c r="AJ2">
        <f>VLOOKUP(Main!L1,'CK200053010120 '!A:D,3,FALSE)</f>
        <v>15</v>
      </c>
    </row>
    <row r="3" spans="1:37" x14ac:dyDescent="0.25">
      <c r="A3" s="3"/>
      <c r="B3" s="7" t="s">
        <v>20</v>
      </c>
      <c r="C3" s="10" t="s">
        <v>21</v>
      </c>
      <c r="D3" s="10" t="s">
        <v>22</v>
      </c>
      <c r="E3" s="7" t="s">
        <v>23</v>
      </c>
      <c r="F3" s="11" t="s">
        <v>24</v>
      </c>
      <c r="G3" s="11" t="s">
        <v>24</v>
      </c>
    </row>
    <row r="4" spans="1:37" x14ac:dyDescent="0.25">
      <c r="A4" s="3"/>
      <c r="B4" s="7" t="s">
        <v>25</v>
      </c>
      <c r="C4" s="10" t="s">
        <v>26</v>
      </c>
      <c r="D4" s="10" t="s">
        <v>27</v>
      </c>
      <c r="E4" s="7" t="s">
        <v>23</v>
      </c>
      <c r="F4" s="11" t="s">
        <v>24</v>
      </c>
      <c r="G4" s="11" t="s">
        <v>24</v>
      </c>
    </row>
    <row r="5" spans="1:37" x14ac:dyDescent="0.25">
      <c r="A5" s="3"/>
      <c r="B5" s="7" t="s">
        <v>20</v>
      </c>
      <c r="C5" s="10" t="s">
        <v>28</v>
      </c>
      <c r="D5" s="10" t="s">
        <v>29</v>
      </c>
      <c r="E5" s="7" t="s">
        <v>23</v>
      </c>
      <c r="F5" s="11" t="s">
        <v>24</v>
      </c>
      <c r="G5" s="11" t="s">
        <v>24</v>
      </c>
    </row>
    <row r="6" spans="1:37" x14ac:dyDescent="0.25">
      <c r="A6" s="3"/>
      <c r="B6" s="7" t="s">
        <v>25</v>
      </c>
      <c r="C6" s="10" t="s">
        <v>30</v>
      </c>
      <c r="D6" s="10" t="s">
        <v>31</v>
      </c>
      <c r="E6" s="7" t="s">
        <v>23</v>
      </c>
      <c r="F6" s="11" t="s">
        <v>24</v>
      </c>
      <c r="G6" s="11" t="s">
        <v>24</v>
      </c>
      <c r="J6">
        <f>SUMIF('CK200054900163 '!A:A,#REF!,'CK200054900163 '!D:D)</f>
        <v>0</v>
      </c>
      <c r="K6">
        <f>SUMIF('CK200054900163 '!A:A,#REF!,'CK200054900163 '!D:D)</f>
        <v>0</v>
      </c>
      <c r="L6">
        <f>SUMIF('CK200054900163 '!A:A,#REF!,'CK200054900163 '!D:D)</f>
        <v>0</v>
      </c>
      <c r="M6">
        <f>SUMIF('CK200054900163 '!A:A,#REF!,'CK200054900163 '!D:D)</f>
        <v>0</v>
      </c>
      <c r="N6">
        <f>SUMIF('CK200054900163 '!A:A,#REF!,'CK200054900163 '!D:D)</f>
        <v>0</v>
      </c>
    </row>
    <row r="7" spans="1:37" x14ac:dyDescent="0.25">
      <c r="A7" s="3" t="s">
        <v>5</v>
      </c>
      <c r="B7" s="7" t="s">
        <v>32</v>
      </c>
      <c r="C7" s="10" t="s">
        <v>33</v>
      </c>
      <c r="D7" s="10" t="s">
        <v>34</v>
      </c>
      <c r="E7" s="7" t="s">
        <v>23</v>
      </c>
      <c r="F7" s="11" t="s">
        <v>24</v>
      </c>
      <c r="G7" s="11" t="s">
        <v>24</v>
      </c>
      <c r="H7" s="12">
        <v>44</v>
      </c>
      <c r="I7" s="12">
        <v>15</v>
      </c>
      <c r="J7">
        <f>SUMIF('CK200054900163 '!A:A,#REF!,'CK200054900163 '!D:D)</f>
        <v>0</v>
      </c>
      <c r="K7">
        <f>SUMIF('CK200054900163 '!A:A,#REF!,'CK200054900163 '!D:D)</f>
        <v>0</v>
      </c>
      <c r="L7">
        <f>SUMIF('CK200054900163 '!A:A,#REF!,'CK200054900163 '!D:D)</f>
        <v>0</v>
      </c>
      <c r="M7">
        <f>SUMIF('CK200054900163 '!A:A,#REF!,'CK200054900163 '!D:D)</f>
        <v>0</v>
      </c>
      <c r="N7">
        <f>SUMIF('CK200054900163 '!A:A,#REF!,'CK200054900163 '!D:D)</f>
        <v>0</v>
      </c>
    </row>
    <row r="8" spans="1:37" x14ac:dyDescent="0.25">
      <c r="A8" s="3" t="s">
        <v>4</v>
      </c>
      <c r="B8" s="7" t="s">
        <v>32</v>
      </c>
      <c r="C8" s="10" t="s">
        <v>35</v>
      </c>
      <c r="D8" s="10" t="s">
        <v>36</v>
      </c>
      <c r="E8" s="7" t="s">
        <v>23</v>
      </c>
      <c r="F8" s="11" t="s">
        <v>24</v>
      </c>
      <c r="G8" s="11" t="s">
        <v>24</v>
      </c>
      <c r="J8">
        <f>SUMIF('CK200054900163 '!A:A,J1:AJ1,'CK200054900163 '!D:D)</f>
        <v>25</v>
      </c>
      <c r="K8">
        <f>SUMIF('CK200054900163 '!A:A,J1:AJ1,'CK200054900163 '!D:D)</f>
        <v>25</v>
      </c>
      <c r="L8">
        <f>SUMIF('CK200054900163 '!A:A,J1:AJ1,'CK200054900163 '!D:D)</f>
        <v>25</v>
      </c>
      <c r="M8">
        <f>SUMIF('CK200054900163 '!A:A,J1:AJ1,'CK200054900163 '!D:D)</f>
        <v>25</v>
      </c>
      <c r="N8">
        <f>SUMIF('CK200054900163 '!A:A,J1:AJ1,'CK200054900163 '!D:D)</f>
        <v>26</v>
      </c>
      <c r="O8">
        <f>SUMIF('CK200054900163 '!A:A,J1:AJ1,'CK200054900163 '!D:D)</f>
        <v>0</v>
      </c>
      <c r="P8">
        <f>SUMIF('CK200054900163 '!C:C,L1:AL1,'CK200054900163 '!F:F)</f>
        <v>0</v>
      </c>
      <c r="Q8">
        <f>SUMIF('CK200054900163 '!D:D,M1:AM1,'CK200054900163 '!G:G)</f>
        <v>0</v>
      </c>
      <c r="R8">
        <f>SUMIF('CK200054900163 '!E:E,N1:AN1,'CK200054900163 '!H:H)</f>
        <v>0</v>
      </c>
      <c r="S8">
        <f>SUMIF('CK200054900163 '!F:F,O1:AO1,'CK200054900163 '!I:I)</f>
        <v>0</v>
      </c>
      <c r="T8">
        <f>SUMIF('CK200054900163 '!G:G,P1:AP1,'CK200054900163 '!J:J)</f>
        <v>0</v>
      </c>
      <c r="U8">
        <f>SUMIF('CK200054900163 '!H:H,Q1:AQ1,'CK200054900163 '!K:K)</f>
        <v>0</v>
      </c>
      <c r="V8">
        <f>SUMIF('CK200054900163 '!I:I,R1:AR1,'CK200054900163 '!L:L)</f>
        <v>0</v>
      </c>
      <c r="W8">
        <f>SUMIF('CK200054900163 '!J:J,S1:AS1,'CK200054900163 '!M:M)</f>
        <v>0</v>
      </c>
      <c r="X8">
        <f>SUMIF('CK200054900163 '!K:K,T1:AT1,'CK200054900163 '!N:N)</f>
        <v>0</v>
      </c>
      <c r="Y8">
        <f>SUMIF('CK200054900163 '!L:L,U1:AU1,'CK200054900163 '!O:O)</f>
        <v>0</v>
      </c>
      <c r="Z8">
        <f>SUMIF('CK200054900163 '!M:M,V1:AV1,'CK200054900163 '!P:P)</f>
        <v>0</v>
      </c>
      <c r="AA8">
        <f>SUMIF('CK200054900163 '!N:N,W1:AW1,'CK200054900163 '!Q:Q)</f>
        <v>0</v>
      </c>
      <c r="AB8">
        <f>SUMIF('CK200054900163 '!O:O,X1:AX1,'CK200054900163 '!R:R)</f>
        <v>0</v>
      </c>
      <c r="AC8">
        <f>SUMIF('CK200054900163 '!P:P,Y1:AY1,'CK200054900163 '!S:S)</f>
        <v>0</v>
      </c>
      <c r="AD8">
        <f>SUMIF('CK200054900163 '!Q:Q,Z1:AZ1,'CK200054900163 '!T:T)</f>
        <v>0</v>
      </c>
      <c r="AE8">
        <f>SUMIF('CK200054900163 '!R:R,AA1:BA1,'CK200054900163 '!U:U)</f>
        <v>0</v>
      </c>
      <c r="AF8">
        <f>SUMIF('CK200054900163 '!S:S,AB1:BB1,'CK200054900163 '!V:V)</f>
        <v>0</v>
      </c>
      <c r="AG8">
        <f>SUMIF('CK200054900163 '!T:T,AC1:BC1,'CK200054900163 '!W:W)</f>
        <v>0</v>
      </c>
      <c r="AH8">
        <f>SUMIF('CK200054900163 '!U:U,AD1:BD1,'CK200054900163 '!X:X)</f>
        <v>0</v>
      </c>
      <c r="AI8">
        <f>SUMIF('CK200054900163 '!V:V,AE1:BE1,'CK200054900163 '!Y:Y)</f>
        <v>0</v>
      </c>
      <c r="AJ8">
        <f>SUMIF('CK200054900163 '!W:W,AF1:BF1,'CK200054900163 '!Z:Z)</f>
        <v>0</v>
      </c>
      <c r="AK8">
        <f>SUMIF('CK200054900163 '!X:X,AG1:BG1,'CK200054900163 '!AA:AA)</f>
        <v>0</v>
      </c>
    </row>
    <row r="9" spans="1:37" x14ac:dyDescent="0.25">
      <c r="A9" s="3" t="s">
        <v>13</v>
      </c>
      <c r="B9" s="7" t="s">
        <v>37</v>
      </c>
      <c r="C9" s="10" t="s">
        <v>38</v>
      </c>
      <c r="D9" s="10" t="s">
        <v>39</v>
      </c>
      <c r="E9" s="7" t="s">
        <v>23</v>
      </c>
      <c r="F9" s="11" t="s">
        <v>24</v>
      </c>
      <c r="G9" s="11" t="s">
        <v>24</v>
      </c>
    </row>
    <row r="10" spans="1:37" x14ac:dyDescent="0.25">
      <c r="A10" s="3" t="s">
        <v>12</v>
      </c>
      <c r="B10" s="7" t="s">
        <v>37</v>
      </c>
      <c r="C10" s="10" t="s">
        <v>40</v>
      </c>
      <c r="D10" s="10" t="s">
        <v>41</v>
      </c>
      <c r="E10" s="11" t="s">
        <v>23</v>
      </c>
      <c r="F10" s="11" t="s">
        <v>24</v>
      </c>
      <c r="G10" s="11" t="s">
        <v>24</v>
      </c>
    </row>
    <row r="11" spans="1:37" x14ac:dyDescent="0.25">
      <c r="A11" s="3" t="s">
        <v>10</v>
      </c>
      <c r="B11" s="7" t="s">
        <v>42</v>
      </c>
      <c r="C11" s="10" t="s">
        <v>43</v>
      </c>
      <c r="D11" s="10" t="s">
        <v>44</v>
      </c>
      <c r="E11" s="7" t="s">
        <v>23</v>
      </c>
      <c r="F11" s="11" t="s">
        <v>24</v>
      </c>
      <c r="G11" s="11" t="s">
        <v>24</v>
      </c>
    </row>
    <row r="12" spans="1:37" x14ac:dyDescent="0.25">
      <c r="A12" s="3" t="s">
        <v>11</v>
      </c>
      <c r="B12" s="7" t="s">
        <v>45</v>
      </c>
      <c r="C12" s="10" t="s">
        <v>46</v>
      </c>
      <c r="D12" s="10" t="s">
        <v>47</v>
      </c>
      <c r="E12" s="7" t="s">
        <v>23</v>
      </c>
      <c r="F12" s="11" t="s">
        <v>24</v>
      </c>
      <c r="G12" s="11" t="s">
        <v>24</v>
      </c>
    </row>
    <row r="13" spans="1:37" x14ac:dyDescent="0.25">
      <c r="A13" s="3" t="s">
        <v>9</v>
      </c>
      <c r="B13" s="7" t="s">
        <v>45</v>
      </c>
      <c r="C13" s="10" t="s">
        <v>48</v>
      </c>
      <c r="D13" s="10" t="s">
        <v>49</v>
      </c>
      <c r="E13" s="7" t="s">
        <v>23</v>
      </c>
      <c r="F13" s="11" t="s">
        <v>24</v>
      </c>
      <c r="G13" s="11" t="s">
        <v>24</v>
      </c>
    </row>
    <row r="14" spans="1:37" x14ac:dyDescent="0.25">
      <c r="A14" s="3" t="s">
        <v>8</v>
      </c>
      <c r="B14" s="7" t="s">
        <v>42</v>
      </c>
      <c r="C14" s="10" t="s">
        <v>50</v>
      </c>
      <c r="D14" s="10" t="s">
        <v>51</v>
      </c>
      <c r="E14" s="7" t="s">
        <v>23</v>
      </c>
      <c r="F14" s="11" t="s">
        <v>24</v>
      </c>
      <c r="G14" s="11" t="s">
        <v>24</v>
      </c>
    </row>
    <row r="15" spans="1:37" x14ac:dyDescent="0.25">
      <c r="A15" s="3" t="s">
        <v>7</v>
      </c>
      <c r="B15" s="7" t="s">
        <v>42</v>
      </c>
      <c r="C15" s="10" t="s">
        <v>52</v>
      </c>
      <c r="D15" s="10" t="s">
        <v>53</v>
      </c>
      <c r="E15" s="7" t="s">
        <v>23</v>
      </c>
      <c r="F15" s="11" t="s">
        <v>24</v>
      </c>
      <c r="G15" s="11" t="s">
        <v>24</v>
      </c>
    </row>
    <row r="16" spans="1:37" x14ac:dyDescent="0.25">
      <c r="A16" s="3" t="s">
        <v>6</v>
      </c>
      <c r="B16" s="7" t="s">
        <v>54</v>
      </c>
      <c r="C16" s="10" t="s">
        <v>55</v>
      </c>
      <c r="D16" s="10" t="s">
        <v>56</v>
      </c>
      <c r="E16" s="7" t="s">
        <v>23</v>
      </c>
      <c r="F16" s="11" t="s">
        <v>24</v>
      </c>
      <c r="G16" s="11" t="s">
        <v>24</v>
      </c>
    </row>
    <row r="22" spans="17:17" x14ac:dyDescent="0.25">
      <c r="Q22" t="s">
        <v>63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J29" sqref="J29"/>
    </sheetView>
  </sheetViews>
  <sheetFormatPr defaultRowHeight="15" x14ac:dyDescent="0.25"/>
  <cols>
    <col min="1" max="1" width="10.7109375" style="6" bestFit="1" customWidth="1"/>
    <col min="2" max="3" width="17.5703125" bestFit="1" customWidth="1"/>
    <col min="4" max="4" width="21.5703125" bestFit="1" customWidth="1"/>
  </cols>
  <sheetData>
    <row r="1" spans="1:4" s="1" customFormat="1" x14ac:dyDescent="0.25">
      <c r="A1" s="4" t="s">
        <v>0</v>
      </c>
      <c r="B1" s="2" t="s">
        <v>1</v>
      </c>
      <c r="C1" s="2" t="s">
        <v>3</v>
      </c>
      <c r="D1" s="2" t="s">
        <v>2</v>
      </c>
    </row>
    <row r="2" spans="1:4" x14ac:dyDescent="0.25">
      <c r="A2" s="5">
        <v>41276</v>
      </c>
      <c r="B2" s="3">
        <v>21</v>
      </c>
      <c r="C2" s="3">
        <v>18.100000000000001</v>
      </c>
      <c r="D2" s="3">
        <v>2.9</v>
      </c>
    </row>
    <row r="3" spans="1:4" x14ac:dyDescent="0.25">
      <c r="A3" s="5">
        <v>41289</v>
      </c>
      <c r="B3" s="3">
        <v>21</v>
      </c>
      <c r="C3" s="3">
        <v>17.600000000000001</v>
      </c>
      <c r="D3" s="3">
        <v>3.4</v>
      </c>
    </row>
    <row r="4" spans="1:4" x14ac:dyDescent="0.25">
      <c r="A4" s="5">
        <v>41303</v>
      </c>
      <c r="B4" s="3">
        <v>21</v>
      </c>
      <c r="C4" s="3">
        <v>18.399999999999999</v>
      </c>
      <c r="D4" s="3">
        <v>2.6</v>
      </c>
    </row>
    <row r="5" spans="1:4" x14ac:dyDescent="0.25">
      <c r="A5" s="5">
        <v>41320</v>
      </c>
      <c r="B5" s="3">
        <v>21</v>
      </c>
      <c r="C5" s="3">
        <v>19.600000000000001</v>
      </c>
      <c r="D5" s="3">
        <v>1.4</v>
      </c>
    </row>
    <row r="6" spans="1:4" x14ac:dyDescent="0.25">
      <c r="A6" s="5">
        <v>41333</v>
      </c>
      <c r="B6" s="3">
        <v>21</v>
      </c>
      <c r="C6" s="3">
        <v>19.100000000000001</v>
      </c>
      <c r="D6" s="3">
        <v>1.9</v>
      </c>
    </row>
    <row r="7" spans="1:4" x14ac:dyDescent="0.25">
      <c r="A7" s="5">
        <v>41348</v>
      </c>
      <c r="B7" s="3">
        <v>21</v>
      </c>
      <c r="C7" s="3">
        <v>18.7</v>
      </c>
      <c r="D7" s="3">
        <v>2.2999999999999998</v>
      </c>
    </row>
    <row r="8" spans="1:4" x14ac:dyDescent="0.25">
      <c r="A8" s="5">
        <v>41364</v>
      </c>
      <c r="B8" s="3">
        <v>21</v>
      </c>
      <c r="C8" s="3">
        <v>18.7</v>
      </c>
      <c r="D8" s="3">
        <v>2.2999999999999998</v>
      </c>
    </row>
    <row r="9" spans="1:4" x14ac:dyDescent="0.25">
      <c r="A9" s="5">
        <v>41379</v>
      </c>
      <c r="B9" s="3">
        <v>21</v>
      </c>
      <c r="C9" s="3">
        <v>18.600000000000001</v>
      </c>
      <c r="D9" s="3">
        <v>2.4</v>
      </c>
    </row>
    <row r="10" spans="1:4" x14ac:dyDescent="0.25">
      <c r="A10" s="5">
        <v>41394</v>
      </c>
      <c r="B10" s="3">
        <v>21</v>
      </c>
      <c r="C10" s="3">
        <v>18.7</v>
      </c>
      <c r="D10" s="3">
        <v>2.2999999999999998</v>
      </c>
    </row>
    <row r="11" spans="1:4" x14ac:dyDescent="0.25">
      <c r="A11" s="5">
        <v>41409</v>
      </c>
      <c r="B11" s="3">
        <v>21</v>
      </c>
      <c r="C11" s="3">
        <v>18.8</v>
      </c>
      <c r="D11" s="3">
        <v>2.2000000000000002</v>
      </c>
    </row>
    <row r="12" spans="1:4" x14ac:dyDescent="0.25">
      <c r="A12" s="5">
        <v>41424</v>
      </c>
      <c r="B12" s="3">
        <v>21</v>
      </c>
      <c r="C12" s="3">
        <v>19</v>
      </c>
      <c r="D12" s="3">
        <v>2</v>
      </c>
    </row>
    <row r="13" spans="1:4" x14ac:dyDescent="0.25">
      <c r="A13" s="5">
        <v>41440</v>
      </c>
      <c r="B13" s="3">
        <v>50</v>
      </c>
      <c r="C13" s="3">
        <v>22</v>
      </c>
      <c r="D13" s="3">
        <v>28</v>
      </c>
    </row>
    <row r="14" spans="1:4" x14ac:dyDescent="0.25">
      <c r="A14" s="5">
        <v>41455</v>
      </c>
      <c r="B14" s="3">
        <v>50</v>
      </c>
      <c r="C14" s="3">
        <v>22</v>
      </c>
      <c r="D14" s="3">
        <v>28</v>
      </c>
    </row>
    <row r="15" spans="1:4" x14ac:dyDescent="0.25">
      <c r="A15" s="5">
        <v>41471</v>
      </c>
      <c r="B15" s="3">
        <v>50</v>
      </c>
      <c r="C15" s="3">
        <v>22</v>
      </c>
      <c r="D15" s="3">
        <v>28</v>
      </c>
    </row>
    <row r="16" spans="1:4" x14ac:dyDescent="0.25">
      <c r="A16" s="5">
        <v>41486</v>
      </c>
      <c r="B16" s="3">
        <v>50</v>
      </c>
      <c r="C16" s="3">
        <v>22</v>
      </c>
      <c r="D16" s="3">
        <v>28</v>
      </c>
    </row>
    <row r="17" spans="1:4" x14ac:dyDescent="0.25">
      <c r="A17" s="5">
        <v>41501</v>
      </c>
      <c r="B17" s="3">
        <v>50</v>
      </c>
      <c r="C17" s="3">
        <v>27</v>
      </c>
      <c r="D17" s="3">
        <v>23</v>
      </c>
    </row>
    <row r="18" spans="1:4" x14ac:dyDescent="0.25">
      <c r="A18" s="5">
        <v>41518</v>
      </c>
      <c r="B18" s="3">
        <v>50</v>
      </c>
      <c r="C18" s="3">
        <v>29</v>
      </c>
      <c r="D18" s="3">
        <v>21</v>
      </c>
    </row>
    <row r="19" spans="1:4" x14ac:dyDescent="0.25">
      <c r="A19" s="5">
        <v>41521</v>
      </c>
      <c r="B19" s="3">
        <v>50</v>
      </c>
      <c r="C19" s="3">
        <v>29</v>
      </c>
      <c r="D19" s="3">
        <v>21</v>
      </c>
    </row>
    <row r="20" spans="1:4" x14ac:dyDescent="0.25">
      <c r="A20" s="5">
        <v>41532</v>
      </c>
      <c r="B20" s="3">
        <v>52</v>
      </c>
      <c r="C20" s="3">
        <v>29</v>
      </c>
      <c r="D20" s="3">
        <v>23</v>
      </c>
    </row>
    <row r="21" spans="1:4" x14ac:dyDescent="0.25">
      <c r="A21" s="5">
        <v>41532</v>
      </c>
      <c r="B21" s="3">
        <v>50</v>
      </c>
      <c r="C21" s="3">
        <v>29</v>
      </c>
      <c r="D21" s="3">
        <v>21</v>
      </c>
    </row>
    <row r="22" spans="1:4" x14ac:dyDescent="0.25">
      <c r="A22" s="5">
        <v>41548</v>
      </c>
      <c r="B22" s="3">
        <v>50</v>
      </c>
      <c r="C22" s="3">
        <v>30</v>
      </c>
      <c r="D22" s="3">
        <v>20</v>
      </c>
    </row>
    <row r="23" spans="1:4" x14ac:dyDescent="0.25">
      <c r="A23" s="5">
        <v>41562</v>
      </c>
      <c r="B23" s="3">
        <v>44</v>
      </c>
      <c r="C23" s="3">
        <v>23</v>
      </c>
      <c r="D23" s="3">
        <v>21</v>
      </c>
    </row>
    <row r="24" spans="1:4" x14ac:dyDescent="0.25">
      <c r="A24" s="5">
        <v>41577</v>
      </c>
      <c r="B24" s="3">
        <v>44</v>
      </c>
      <c r="C24" s="3">
        <v>23</v>
      </c>
      <c r="D24" s="3">
        <v>21</v>
      </c>
    </row>
    <row r="25" spans="1:4" x14ac:dyDescent="0.25">
      <c r="A25" s="5">
        <v>41585</v>
      </c>
      <c r="B25" s="3">
        <v>44</v>
      </c>
      <c r="C25" s="3">
        <v>23</v>
      </c>
      <c r="D25" s="3">
        <v>8</v>
      </c>
    </row>
    <row r="26" spans="1:4" x14ac:dyDescent="0.25">
      <c r="A26" s="5">
        <v>41593</v>
      </c>
      <c r="B26" s="3">
        <v>44</v>
      </c>
      <c r="C26" s="3">
        <v>18</v>
      </c>
      <c r="D26" s="3">
        <v>26</v>
      </c>
    </row>
    <row r="27" spans="1:4" x14ac:dyDescent="0.25">
      <c r="A27" s="5">
        <v>41609</v>
      </c>
      <c r="B27" s="3">
        <v>44</v>
      </c>
      <c r="C27" s="3">
        <v>18</v>
      </c>
      <c r="D27" s="3">
        <v>25</v>
      </c>
    </row>
    <row r="28" spans="1:4" x14ac:dyDescent="0.25">
      <c r="A28" s="5">
        <v>41623</v>
      </c>
      <c r="B28" s="3">
        <v>44</v>
      </c>
      <c r="C28" s="3">
        <v>18</v>
      </c>
      <c r="D28" s="3">
        <v>25</v>
      </c>
    </row>
    <row r="29" spans="1:4" x14ac:dyDescent="0.25">
      <c r="A29" s="5">
        <v>41640</v>
      </c>
      <c r="B29" s="3">
        <v>44</v>
      </c>
      <c r="C29" s="3">
        <v>18</v>
      </c>
      <c r="D29" s="3">
        <v>25</v>
      </c>
    </row>
  </sheetData>
  <sortState ref="A2:D2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A13" workbookViewId="0">
      <selection activeCell="C27" sqref="C27"/>
    </sheetView>
  </sheetViews>
  <sheetFormatPr defaultRowHeight="15" x14ac:dyDescent="0.25"/>
  <cols>
    <col min="1" max="1" width="10.7109375" style="6" bestFit="1" customWidth="1"/>
    <col min="2" max="3" width="17.5703125" bestFit="1" customWidth="1"/>
    <col min="4" max="4" width="21.5703125" bestFit="1" customWidth="1"/>
    <col min="6" max="6" width="17.5703125" bestFit="1" customWidth="1"/>
    <col min="7" max="7" width="24.42578125" bestFit="1" customWidth="1"/>
    <col min="8" max="8" width="28.28515625" customWidth="1"/>
    <col min="9" max="9" width="4" customWidth="1"/>
    <col min="10" max="10" width="3" customWidth="1"/>
    <col min="11" max="11" width="28.28515625" bestFit="1" customWidth="1"/>
    <col min="12" max="13" width="4" customWidth="1"/>
    <col min="14" max="14" width="3" customWidth="1"/>
    <col min="15" max="15" width="29.42578125" bestFit="1" customWidth="1"/>
    <col min="16" max="16" width="33.28515625" bestFit="1" customWidth="1"/>
  </cols>
  <sheetData>
    <row r="1" spans="1:16" s="1" customFormat="1" x14ac:dyDescent="0.25">
      <c r="A1" s="4" t="s">
        <v>0</v>
      </c>
      <c r="B1" s="2" t="s">
        <v>1</v>
      </c>
      <c r="C1" s="2" t="s">
        <v>3</v>
      </c>
      <c r="D1" s="2" t="s">
        <v>2</v>
      </c>
      <c r="F1" s="14" t="s">
        <v>1</v>
      </c>
      <c r="G1" t="s">
        <v>61</v>
      </c>
      <c r="H1"/>
      <c r="I1"/>
      <c r="J1"/>
      <c r="K1"/>
      <c r="L1"/>
      <c r="M1"/>
      <c r="N1"/>
      <c r="O1"/>
      <c r="P1"/>
    </row>
    <row r="2" spans="1:16" x14ac:dyDescent="0.25">
      <c r="A2" s="5">
        <v>41640</v>
      </c>
      <c r="B2" s="7">
        <v>44</v>
      </c>
      <c r="C2" s="7">
        <v>15</v>
      </c>
      <c r="D2" s="7">
        <v>29</v>
      </c>
    </row>
    <row r="3" spans="1:16" x14ac:dyDescent="0.25">
      <c r="A3" s="5">
        <v>41623</v>
      </c>
      <c r="B3" s="7">
        <v>44</v>
      </c>
      <c r="C3" s="7">
        <v>15</v>
      </c>
      <c r="D3" s="7">
        <v>29</v>
      </c>
      <c r="F3" s="14" t="s">
        <v>58</v>
      </c>
      <c r="G3" t="s">
        <v>57</v>
      </c>
      <c r="H3" t="s">
        <v>60</v>
      </c>
    </row>
    <row r="4" spans="1:16" x14ac:dyDescent="0.25">
      <c r="A4" s="5">
        <v>41609</v>
      </c>
      <c r="B4" s="7">
        <v>44</v>
      </c>
      <c r="C4" s="7">
        <v>15</v>
      </c>
      <c r="D4" s="7">
        <v>29</v>
      </c>
      <c r="F4" s="15">
        <v>41276</v>
      </c>
      <c r="G4" s="13">
        <v>14.5</v>
      </c>
      <c r="H4" s="13">
        <v>8.5</v>
      </c>
    </row>
    <row r="5" spans="1:16" x14ac:dyDescent="0.25">
      <c r="A5" s="5">
        <v>41593</v>
      </c>
      <c r="B5" s="7">
        <v>44</v>
      </c>
      <c r="C5" s="7">
        <v>15</v>
      </c>
      <c r="D5" s="7">
        <v>29</v>
      </c>
      <c r="F5" s="15">
        <v>41289</v>
      </c>
      <c r="G5" s="13">
        <v>12</v>
      </c>
      <c r="H5" s="13">
        <v>11</v>
      </c>
    </row>
    <row r="6" spans="1:16" x14ac:dyDescent="0.25">
      <c r="A6" s="5">
        <v>41584</v>
      </c>
      <c r="B6" s="3">
        <v>44</v>
      </c>
      <c r="C6" s="3">
        <v>20</v>
      </c>
      <c r="D6" s="3">
        <v>24</v>
      </c>
      <c r="F6" s="15">
        <v>41303</v>
      </c>
      <c r="G6" s="13">
        <v>12</v>
      </c>
      <c r="H6" s="13">
        <v>11</v>
      </c>
    </row>
    <row r="7" spans="1:16" x14ac:dyDescent="0.25">
      <c r="A7" s="5">
        <v>41577</v>
      </c>
      <c r="B7" s="3">
        <v>44</v>
      </c>
      <c r="C7" s="3">
        <v>20</v>
      </c>
      <c r="D7" s="3">
        <v>24</v>
      </c>
      <c r="F7" s="15">
        <v>41319</v>
      </c>
      <c r="G7" s="13">
        <v>14.9</v>
      </c>
      <c r="H7" s="13">
        <v>8.1</v>
      </c>
    </row>
    <row r="8" spans="1:16" x14ac:dyDescent="0.25">
      <c r="A8" s="5">
        <v>41561</v>
      </c>
      <c r="B8" s="3">
        <v>44</v>
      </c>
      <c r="C8" s="3">
        <v>20</v>
      </c>
      <c r="D8" s="3">
        <v>24</v>
      </c>
      <c r="F8" s="15">
        <v>41333</v>
      </c>
      <c r="G8" s="13">
        <v>12</v>
      </c>
      <c r="H8" s="13">
        <v>11</v>
      </c>
    </row>
    <row r="9" spans="1:16" x14ac:dyDescent="0.25">
      <c r="A9" s="5">
        <v>41548</v>
      </c>
      <c r="B9" s="3">
        <v>53</v>
      </c>
      <c r="C9" s="3">
        <v>30</v>
      </c>
      <c r="D9" s="3">
        <v>23</v>
      </c>
      <c r="F9" s="15">
        <v>41348</v>
      </c>
      <c r="G9" s="13">
        <v>15.1</v>
      </c>
      <c r="H9" s="13">
        <v>7.9</v>
      </c>
    </row>
    <row r="10" spans="1:16" x14ac:dyDescent="0.25">
      <c r="A10" s="5">
        <v>41520</v>
      </c>
      <c r="B10" s="3">
        <v>52</v>
      </c>
      <c r="C10" s="3">
        <v>29</v>
      </c>
      <c r="D10" s="3">
        <v>23</v>
      </c>
      <c r="F10" s="15">
        <v>41364</v>
      </c>
      <c r="G10" s="13">
        <v>16.5</v>
      </c>
      <c r="H10" s="13">
        <v>6.5</v>
      </c>
    </row>
    <row r="11" spans="1:16" x14ac:dyDescent="0.25">
      <c r="A11" s="5">
        <v>41518</v>
      </c>
      <c r="B11" s="3">
        <v>52</v>
      </c>
      <c r="C11" s="3">
        <v>29</v>
      </c>
      <c r="D11" s="3">
        <v>23</v>
      </c>
      <c r="F11" s="15">
        <v>41378</v>
      </c>
      <c r="G11" s="13">
        <v>16.3</v>
      </c>
      <c r="H11" s="13">
        <v>6.7</v>
      </c>
    </row>
    <row r="12" spans="1:16" x14ac:dyDescent="0.25">
      <c r="A12" s="5">
        <v>41501</v>
      </c>
      <c r="B12" s="3">
        <v>52</v>
      </c>
      <c r="C12" s="3">
        <v>29</v>
      </c>
      <c r="D12" s="3">
        <v>23</v>
      </c>
      <c r="F12" s="15">
        <v>41393</v>
      </c>
      <c r="G12" s="13">
        <v>16.5</v>
      </c>
      <c r="H12" s="13">
        <v>6.5</v>
      </c>
    </row>
    <row r="13" spans="1:16" x14ac:dyDescent="0.25">
      <c r="A13" s="5">
        <v>41485</v>
      </c>
      <c r="B13" s="3">
        <v>52</v>
      </c>
      <c r="C13" s="3">
        <v>25</v>
      </c>
      <c r="D13" s="3">
        <v>27</v>
      </c>
      <c r="F13" s="15">
        <v>41408</v>
      </c>
      <c r="G13" s="13">
        <v>16.399999999999999</v>
      </c>
      <c r="H13" s="13">
        <v>6.6</v>
      </c>
    </row>
    <row r="14" spans="1:16" x14ac:dyDescent="0.25">
      <c r="A14" s="5">
        <v>41470</v>
      </c>
      <c r="B14" s="3">
        <v>52</v>
      </c>
      <c r="C14" s="3">
        <v>20</v>
      </c>
      <c r="D14" s="3">
        <v>32</v>
      </c>
      <c r="F14" s="15">
        <v>41423</v>
      </c>
      <c r="G14" s="13">
        <v>16.600000000000001</v>
      </c>
      <c r="H14" s="13">
        <v>6.4</v>
      </c>
    </row>
    <row r="15" spans="1:16" x14ac:dyDescent="0.25">
      <c r="A15" s="5">
        <v>41454</v>
      </c>
      <c r="B15" s="3">
        <v>52</v>
      </c>
      <c r="C15" s="3">
        <v>20</v>
      </c>
      <c r="D15" s="3">
        <v>32</v>
      </c>
      <c r="F15" s="15">
        <v>41439</v>
      </c>
      <c r="G15" s="13">
        <v>19</v>
      </c>
      <c r="H15" s="13">
        <v>33</v>
      </c>
    </row>
    <row r="16" spans="1:16" x14ac:dyDescent="0.25">
      <c r="A16" s="5">
        <v>41439</v>
      </c>
      <c r="B16" s="3">
        <v>52</v>
      </c>
      <c r="C16" s="3">
        <v>19</v>
      </c>
      <c r="D16" s="3">
        <v>33</v>
      </c>
      <c r="F16" s="15">
        <v>41454</v>
      </c>
      <c r="G16" s="13">
        <v>20</v>
      </c>
      <c r="H16" s="13">
        <v>32</v>
      </c>
    </row>
    <row r="17" spans="1:8" x14ac:dyDescent="0.25">
      <c r="A17" s="5">
        <v>41423</v>
      </c>
      <c r="B17" s="3">
        <v>23</v>
      </c>
      <c r="C17" s="3">
        <v>16.600000000000001</v>
      </c>
      <c r="D17" s="3">
        <v>6.4</v>
      </c>
      <c r="F17" s="15">
        <v>41470</v>
      </c>
      <c r="G17" s="13">
        <v>20</v>
      </c>
      <c r="H17" s="13">
        <v>32</v>
      </c>
    </row>
    <row r="18" spans="1:8" x14ac:dyDescent="0.25">
      <c r="A18" s="5">
        <v>41408</v>
      </c>
      <c r="B18" s="3">
        <v>23</v>
      </c>
      <c r="C18" s="3">
        <v>16.399999999999999</v>
      </c>
      <c r="D18" s="3">
        <v>6.6</v>
      </c>
      <c r="F18" s="15">
        <v>41485</v>
      </c>
      <c r="G18" s="13">
        <v>25</v>
      </c>
      <c r="H18" s="13">
        <v>27</v>
      </c>
    </row>
    <row r="19" spans="1:8" x14ac:dyDescent="0.25">
      <c r="A19" s="5">
        <v>41393</v>
      </c>
      <c r="B19" s="3">
        <v>23</v>
      </c>
      <c r="C19" s="3">
        <v>16.5</v>
      </c>
      <c r="D19" s="3">
        <v>6.5</v>
      </c>
      <c r="F19" s="15">
        <v>41501</v>
      </c>
      <c r="G19" s="13">
        <v>29</v>
      </c>
      <c r="H19" s="13">
        <v>23</v>
      </c>
    </row>
    <row r="20" spans="1:8" x14ac:dyDescent="0.25">
      <c r="A20" s="5">
        <v>41378</v>
      </c>
      <c r="B20" s="3">
        <v>23</v>
      </c>
      <c r="C20" s="3">
        <v>16.3</v>
      </c>
      <c r="D20" s="3">
        <v>6.7</v>
      </c>
      <c r="F20" s="15">
        <v>41518</v>
      </c>
      <c r="G20" s="13">
        <v>29</v>
      </c>
      <c r="H20" s="13">
        <v>23</v>
      </c>
    </row>
    <row r="21" spans="1:8" x14ac:dyDescent="0.25">
      <c r="A21" s="5">
        <v>41364</v>
      </c>
      <c r="B21" s="3">
        <v>23</v>
      </c>
      <c r="C21" s="3">
        <v>16.5</v>
      </c>
      <c r="D21" s="3">
        <v>6.5</v>
      </c>
      <c r="F21" s="15">
        <v>41520</v>
      </c>
      <c r="G21" s="13">
        <v>29</v>
      </c>
      <c r="H21" s="13">
        <v>23</v>
      </c>
    </row>
    <row r="22" spans="1:8" x14ac:dyDescent="0.25">
      <c r="A22" s="5">
        <v>41348</v>
      </c>
      <c r="B22" s="3">
        <v>23</v>
      </c>
      <c r="C22" s="3">
        <v>15.1</v>
      </c>
      <c r="D22" s="3">
        <v>7.9</v>
      </c>
      <c r="F22" s="15">
        <v>41548</v>
      </c>
      <c r="G22" s="13">
        <v>30</v>
      </c>
      <c r="H22" s="13">
        <v>23</v>
      </c>
    </row>
    <row r="23" spans="1:8" x14ac:dyDescent="0.25">
      <c r="A23" s="5">
        <v>41333</v>
      </c>
      <c r="B23" s="3">
        <v>23</v>
      </c>
      <c r="C23" s="3">
        <v>12</v>
      </c>
      <c r="D23" s="3">
        <v>11</v>
      </c>
      <c r="F23" s="15">
        <v>41561</v>
      </c>
      <c r="G23" s="13">
        <v>20</v>
      </c>
      <c r="H23" s="13">
        <v>24</v>
      </c>
    </row>
    <row r="24" spans="1:8" x14ac:dyDescent="0.25">
      <c r="A24" s="5">
        <v>41319</v>
      </c>
      <c r="B24" s="3">
        <v>23</v>
      </c>
      <c r="C24" s="3">
        <v>14.9</v>
      </c>
      <c r="D24" s="3">
        <v>8.1</v>
      </c>
      <c r="F24" s="15">
        <v>41577</v>
      </c>
      <c r="G24" s="13">
        <v>20</v>
      </c>
      <c r="H24" s="13">
        <v>24</v>
      </c>
    </row>
    <row r="25" spans="1:8" x14ac:dyDescent="0.25">
      <c r="A25" s="5">
        <v>41303</v>
      </c>
      <c r="B25" s="3">
        <v>23</v>
      </c>
      <c r="C25" s="3">
        <v>12</v>
      </c>
      <c r="D25" s="3">
        <v>11</v>
      </c>
      <c r="F25" s="15">
        <v>41584</v>
      </c>
      <c r="G25" s="13">
        <v>20</v>
      </c>
      <c r="H25" s="13">
        <v>24</v>
      </c>
    </row>
    <row r="26" spans="1:8" x14ac:dyDescent="0.25">
      <c r="A26" s="5">
        <v>41289</v>
      </c>
      <c r="B26" s="3">
        <v>23</v>
      </c>
      <c r="C26" s="3">
        <v>12</v>
      </c>
      <c r="D26" s="3">
        <v>11</v>
      </c>
      <c r="F26" s="15">
        <v>41593</v>
      </c>
      <c r="G26" s="13">
        <v>15</v>
      </c>
      <c r="H26" s="13">
        <v>29</v>
      </c>
    </row>
    <row r="27" spans="1:8" x14ac:dyDescent="0.25">
      <c r="A27" s="5">
        <v>41276</v>
      </c>
      <c r="B27" s="3">
        <v>23</v>
      </c>
      <c r="C27" s="3">
        <v>14.5</v>
      </c>
      <c r="D27" s="3">
        <v>8.5</v>
      </c>
      <c r="F27" s="15">
        <v>41609</v>
      </c>
      <c r="G27" s="13">
        <v>15</v>
      </c>
      <c r="H27" s="13">
        <v>29</v>
      </c>
    </row>
    <row r="28" spans="1:8" x14ac:dyDescent="0.25">
      <c r="F28" s="15">
        <v>41623</v>
      </c>
      <c r="G28" s="13">
        <v>15</v>
      </c>
      <c r="H28" s="13">
        <v>29</v>
      </c>
    </row>
    <row r="29" spans="1:8" x14ac:dyDescent="0.25">
      <c r="F29" s="15">
        <v>41640</v>
      </c>
      <c r="G29" s="13">
        <v>15</v>
      </c>
      <c r="H29" s="13">
        <v>29</v>
      </c>
    </row>
    <row r="30" spans="1:8" x14ac:dyDescent="0.25">
      <c r="F30" s="15" t="s">
        <v>59</v>
      </c>
      <c r="G30" s="13">
        <v>483.8</v>
      </c>
      <c r="H30" s="13">
        <v>494.2</v>
      </c>
    </row>
  </sheetData>
  <sortState ref="A2:D27">
    <sortCondition descending="1" ref="A2:A27"/>
  </sortState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O16" sqref="O16"/>
    </sheetView>
  </sheetViews>
  <sheetFormatPr defaultRowHeight="15" x14ac:dyDescent="0.25"/>
  <cols>
    <col min="1" max="1" width="10.7109375" bestFit="1" customWidth="1"/>
    <col min="2" max="2" width="17.5703125" bestFit="1" customWidth="1"/>
    <col min="3" max="3" width="21.5703125" bestFit="1" customWidth="1"/>
    <col min="4" max="4" width="17.5703125" bestFit="1" customWidth="1"/>
    <col min="6" max="6" width="17.5703125" customWidth="1"/>
    <col min="7" max="7" width="24.42578125" customWidth="1"/>
    <col min="8" max="8" width="28.285156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F1" s="14" t="s">
        <v>1</v>
      </c>
      <c r="G1" t="s">
        <v>61</v>
      </c>
    </row>
    <row r="2" spans="1:8" x14ac:dyDescent="0.25">
      <c r="A2" s="5">
        <v>41640</v>
      </c>
      <c r="B2" s="3">
        <v>29</v>
      </c>
      <c r="C2" s="3">
        <v>15</v>
      </c>
      <c r="D2" s="3">
        <f t="shared" ref="D2:D27" si="0">B2-C2</f>
        <v>14</v>
      </c>
    </row>
    <row r="3" spans="1:8" x14ac:dyDescent="0.25">
      <c r="A3" s="5">
        <v>41623</v>
      </c>
      <c r="B3" s="3">
        <v>29</v>
      </c>
      <c r="C3" s="3">
        <v>15</v>
      </c>
      <c r="D3" s="3">
        <f t="shared" si="0"/>
        <v>14</v>
      </c>
      <c r="F3" s="14" t="s">
        <v>58</v>
      </c>
      <c r="G3" t="s">
        <v>57</v>
      </c>
      <c r="H3" t="s">
        <v>60</v>
      </c>
    </row>
    <row r="4" spans="1:8" x14ac:dyDescent="0.25">
      <c r="A4" s="5">
        <v>41609</v>
      </c>
      <c r="B4" s="3">
        <v>29</v>
      </c>
      <c r="C4" s="3">
        <v>15</v>
      </c>
      <c r="D4" s="3">
        <f t="shared" si="0"/>
        <v>14</v>
      </c>
      <c r="F4" s="15">
        <v>41275</v>
      </c>
      <c r="G4" s="13">
        <v>10</v>
      </c>
      <c r="H4" s="13">
        <v>19</v>
      </c>
    </row>
    <row r="5" spans="1:8" x14ac:dyDescent="0.25">
      <c r="A5" s="5">
        <v>41593</v>
      </c>
      <c r="B5" s="3">
        <v>29</v>
      </c>
      <c r="C5" s="3">
        <v>15</v>
      </c>
      <c r="D5" s="3">
        <f t="shared" si="0"/>
        <v>14</v>
      </c>
      <c r="F5" s="15">
        <v>41289</v>
      </c>
      <c r="G5" s="13">
        <v>10</v>
      </c>
      <c r="H5" s="13">
        <v>19</v>
      </c>
    </row>
    <row r="6" spans="1:8" x14ac:dyDescent="0.25">
      <c r="A6" s="5">
        <v>41584</v>
      </c>
      <c r="B6" s="3">
        <v>29</v>
      </c>
      <c r="C6" s="3">
        <v>15</v>
      </c>
      <c r="D6" s="3">
        <f t="shared" si="0"/>
        <v>14</v>
      </c>
      <c r="F6" s="15">
        <v>41305</v>
      </c>
      <c r="G6" s="13">
        <v>11</v>
      </c>
      <c r="H6" s="13">
        <v>18</v>
      </c>
    </row>
    <row r="7" spans="1:8" x14ac:dyDescent="0.25">
      <c r="A7" s="8">
        <v>41578</v>
      </c>
      <c r="B7" s="3">
        <v>19</v>
      </c>
      <c r="C7" s="3">
        <v>15</v>
      </c>
      <c r="D7" s="3">
        <f t="shared" si="0"/>
        <v>4</v>
      </c>
      <c r="F7" s="15">
        <v>41320</v>
      </c>
      <c r="G7" s="13">
        <v>11</v>
      </c>
      <c r="H7" s="13">
        <v>18</v>
      </c>
    </row>
    <row r="8" spans="1:8" x14ac:dyDescent="0.25">
      <c r="A8" s="8">
        <v>41562</v>
      </c>
      <c r="B8" s="3">
        <v>29</v>
      </c>
      <c r="C8" s="3">
        <v>16</v>
      </c>
      <c r="D8" s="3">
        <f t="shared" si="0"/>
        <v>13</v>
      </c>
      <c r="F8" s="15">
        <v>41333</v>
      </c>
      <c r="G8" s="13">
        <v>11</v>
      </c>
      <c r="H8" s="13">
        <v>18</v>
      </c>
    </row>
    <row r="9" spans="1:8" x14ac:dyDescent="0.25">
      <c r="A9" s="8">
        <v>41547</v>
      </c>
      <c r="B9" s="3">
        <v>29</v>
      </c>
      <c r="C9" s="3">
        <v>16</v>
      </c>
      <c r="D9" s="3">
        <f t="shared" si="0"/>
        <v>13</v>
      </c>
      <c r="F9" s="15">
        <v>41348</v>
      </c>
      <c r="G9" s="13">
        <v>11</v>
      </c>
      <c r="H9" s="13">
        <v>18</v>
      </c>
    </row>
    <row r="10" spans="1:8" x14ac:dyDescent="0.25">
      <c r="A10" s="8">
        <v>41532</v>
      </c>
      <c r="B10" s="3">
        <v>19</v>
      </c>
      <c r="C10" s="3">
        <v>16</v>
      </c>
      <c r="D10" s="3">
        <f t="shared" si="0"/>
        <v>3</v>
      </c>
      <c r="F10" s="15">
        <v>41364</v>
      </c>
      <c r="G10" s="13">
        <v>11</v>
      </c>
      <c r="H10" s="13">
        <v>18</v>
      </c>
    </row>
    <row r="11" spans="1:8" x14ac:dyDescent="0.25">
      <c r="A11" s="8">
        <v>41517</v>
      </c>
      <c r="B11" s="3">
        <v>29</v>
      </c>
      <c r="C11" s="3">
        <v>16</v>
      </c>
      <c r="D11" s="3">
        <f t="shared" si="0"/>
        <v>13</v>
      </c>
      <c r="F11" s="15">
        <v>41379</v>
      </c>
      <c r="G11" s="13">
        <v>11</v>
      </c>
      <c r="H11" s="13">
        <v>18</v>
      </c>
    </row>
    <row r="12" spans="1:8" x14ac:dyDescent="0.25">
      <c r="A12" s="8">
        <v>41501</v>
      </c>
      <c r="B12" s="3">
        <v>29</v>
      </c>
      <c r="C12" s="3">
        <v>16</v>
      </c>
      <c r="D12" s="3">
        <f t="shared" si="0"/>
        <v>13</v>
      </c>
      <c r="F12" s="15">
        <v>41394</v>
      </c>
      <c r="G12" s="13">
        <v>11</v>
      </c>
      <c r="H12" s="13">
        <v>18</v>
      </c>
    </row>
    <row r="13" spans="1:8" x14ac:dyDescent="0.25">
      <c r="A13" s="8">
        <v>41486</v>
      </c>
      <c r="B13" s="3">
        <v>29</v>
      </c>
      <c r="C13" s="3">
        <v>17</v>
      </c>
      <c r="D13" s="3">
        <f t="shared" si="0"/>
        <v>12</v>
      </c>
      <c r="F13" s="15">
        <v>41409</v>
      </c>
      <c r="G13" s="13">
        <v>12</v>
      </c>
      <c r="H13" s="13">
        <v>17</v>
      </c>
    </row>
    <row r="14" spans="1:8" x14ac:dyDescent="0.25">
      <c r="A14" s="8">
        <v>41470</v>
      </c>
      <c r="B14" s="3">
        <v>29</v>
      </c>
      <c r="C14" s="3">
        <v>17</v>
      </c>
      <c r="D14" s="3">
        <f t="shared" si="0"/>
        <v>12</v>
      </c>
      <c r="F14" s="15">
        <v>41425</v>
      </c>
      <c r="G14" s="13">
        <v>12</v>
      </c>
      <c r="H14" s="13">
        <v>17</v>
      </c>
    </row>
    <row r="15" spans="1:8" x14ac:dyDescent="0.25">
      <c r="A15" s="8">
        <v>41455</v>
      </c>
      <c r="B15" s="3">
        <v>29</v>
      </c>
      <c r="C15" s="3">
        <v>17</v>
      </c>
      <c r="D15" s="3">
        <f t="shared" si="0"/>
        <v>12</v>
      </c>
      <c r="F15" s="15">
        <v>41440</v>
      </c>
      <c r="G15" s="13">
        <v>12</v>
      </c>
      <c r="H15" s="13">
        <v>17</v>
      </c>
    </row>
    <row r="16" spans="1:8" x14ac:dyDescent="0.25">
      <c r="A16" s="8">
        <v>41440</v>
      </c>
      <c r="B16" s="3">
        <v>29</v>
      </c>
      <c r="C16" s="3">
        <v>17</v>
      </c>
      <c r="D16" s="3">
        <f t="shared" si="0"/>
        <v>12</v>
      </c>
      <c r="F16" s="15">
        <v>41455</v>
      </c>
      <c r="G16" s="13">
        <v>12</v>
      </c>
      <c r="H16" s="13">
        <v>17</v>
      </c>
    </row>
    <row r="17" spans="1:8" x14ac:dyDescent="0.25">
      <c r="A17" s="8">
        <v>41425</v>
      </c>
      <c r="B17" s="3">
        <v>29</v>
      </c>
      <c r="C17" s="3">
        <v>17</v>
      </c>
      <c r="D17" s="3">
        <f t="shared" si="0"/>
        <v>12</v>
      </c>
      <c r="F17" s="15">
        <v>41470</v>
      </c>
      <c r="G17" s="13">
        <v>12</v>
      </c>
      <c r="H17" s="13">
        <v>17</v>
      </c>
    </row>
    <row r="18" spans="1:8" x14ac:dyDescent="0.25">
      <c r="A18" s="8">
        <v>41409</v>
      </c>
      <c r="B18" s="3">
        <v>29</v>
      </c>
      <c r="C18" s="3">
        <v>17</v>
      </c>
      <c r="D18" s="3">
        <f t="shared" si="0"/>
        <v>12</v>
      </c>
      <c r="F18" s="15">
        <v>41486</v>
      </c>
      <c r="G18" s="13">
        <v>12</v>
      </c>
      <c r="H18" s="13">
        <v>17</v>
      </c>
    </row>
    <row r="19" spans="1:8" x14ac:dyDescent="0.25">
      <c r="A19" s="8">
        <v>41394</v>
      </c>
      <c r="B19" s="3">
        <v>29</v>
      </c>
      <c r="C19" s="3">
        <v>18</v>
      </c>
      <c r="D19" s="3">
        <f t="shared" si="0"/>
        <v>11</v>
      </c>
      <c r="F19" s="15">
        <v>41501</v>
      </c>
      <c r="G19" s="13">
        <v>13</v>
      </c>
      <c r="H19" s="13">
        <v>16</v>
      </c>
    </row>
    <row r="20" spans="1:8" x14ac:dyDescent="0.25">
      <c r="A20" s="8">
        <v>41379</v>
      </c>
      <c r="B20" s="3">
        <v>29</v>
      </c>
      <c r="C20" s="3">
        <v>18</v>
      </c>
      <c r="D20" s="3">
        <f t="shared" si="0"/>
        <v>11</v>
      </c>
      <c r="F20" s="15">
        <v>41517</v>
      </c>
      <c r="G20" s="13">
        <v>13</v>
      </c>
      <c r="H20" s="13">
        <v>16</v>
      </c>
    </row>
    <row r="21" spans="1:8" x14ac:dyDescent="0.25">
      <c r="A21" s="8">
        <v>41364</v>
      </c>
      <c r="B21" s="3">
        <v>29</v>
      </c>
      <c r="C21" s="3">
        <v>18</v>
      </c>
      <c r="D21" s="3">
        <f t="shared" si="0"/>
        <v>11</v>
      </c>
      <c r="F21" s="15">
        <v>41532</v>
      </c>
      <c r="G21" s="13">
        <v>3</v>
      </c>
      <c r="H21" s="13">
        <v>16</v>
      </c>
    </row>
    <row r="22" spans="1:8" x14ac:dyDescent="0.25">
      <c r="A22" s="8">
        <v>41348</v>
      </c>
      <c r="B22" s="3">
        <v>29</v>
      </c>
      <c r="C22" s="3">
        <v>18</v>
      </c>
      <c r="D22" s="3">
        <f t="shared" si="0"/>
        <v>11</v>
      </c>
      <c r="F22" s="15">
        <v>41547</v>
      </c>
      <c r="G22" s="13">
        <v>13</v>
      </c>
      <c r="H22" s="13">
        <v>16</v>
      </c>
    </row>
    <row r="23" spans="1:8" x14ac:dyDescent="0.25">
      <c r="A23" s="8">
        <v>41333</v>
      </c>
      <c r="B23" s="3">
        <v>29</v>
      </c>
      <c r="C23" s="3">
        <v>18</v>
      </c>
      <c r="D23" s="3">
        <f t="shared" si="0"/>
        <v>11</v>
      </c>
      <c r="F23" s="15">
        <v>41562</v>
      </c>
      <c r="G23" s="13">
        <v>13</v>
      </c>
      <c r="H23" s="13">
        <v>16</v>
      </c>
    </row>
    <row r="24" spans="1:8" x14ac:dyDescent="0.25">
      <c r="A24" s="8">
        <v>41320</v>
      </c>
      <c r="B24" s="3">
        <v>29</v>
      </c>
      <c r="C24" s="3">
        <v>18</v>
      </c>
      <c r="D24" s="3">
        <f t="shared" si="0"/>
        <v>11</v>
      </c>
      <c r="F24" s="15">
        <v>41578</v>
      </c>
      <c r="G24" s="13">
        <v>4</v>
      </c>
      <c r="H24" s="13">
        <v>15</v>
      </c>
    </row>
    <row r="25" spans="1:8" x14ac:dyDescent="0.25">
      <c r="A25" s="8">
        <v>41305</v>
      </c>
      <c r="B25" s="3">
        <v>29</v>
      </c>
      <c r="C25" s="3">
        <v>18</v>
      </c>
      <c r="D25" s="3">
        <f t="shared" si="0"/>
        <v>11</v>
      </c>
      <c r="F25" s="15">
        <v>41584</v>
      </c>
      <c r="G25" s="13">
        <v>14</v>
      </c>
      <c r="H25" s="13">
        <v>15</v>
      </c>
    </row>
    <row r="26" spans="1:8" x14ac:dyDescent="0.25">
      <c r="A26" s="8">
        <v>41289</v>
      </c>
      <c r="B26" s="3">
        <v>29</v>
      </c>
      <c r="C26" s="3">
        <v>19</v>
      </c>
      <c r="D26" s="3">
        <f t="shared" si="0"/>
        <v>10</v>
      </c>
      <c r="F26" s="15">
        <v>41593</v>
      </c>
      <c r="G26" s="13">
        <v>14</v>
      </c>
      <c r="H26" s="13">
        <v>15</v>
      </c>
    </row>
    <row r="27" spans="1:8" x14ac:dyDescent="0.25">
      <c r="A27" s="8">
        <v>41275</v>
      </c>
      <c r="B27" s="3">
        <v>29</v>
      </c>
      <c r="C27" s="3">
        <v>19</v>
      </c>
      <c r="D27" s="3">
        <f t="shared" si="0"/>
        <v>10</v>
      </c>
      <c r="F27" s="15">
        <v>41609</v>
      </c>
      <c r="G27" s="13">
        <v>14</v>
      </c>
      <c r="H27" s="13">
        <v>15</v>
      </c>
    </row>
    <row r="28" spans="1:8" x14ac:dyDescent="0.25">
      <c r="F28" s="15">
        <v>41623</v>
      </c>
      <c r="G28" s="13">
        <v>14</v>
      </c>
      <c r="H28" s="13">
        <v>15</v>
      </c>
    </row>
    <row r="29" spans="1:8" x14ac:dyDescent="0.25">
      <c r="F29" s="15">
        <v>41640</v>
      </c>
      <c r="G29" s="13">
        <v>14</v>
      </c>
      <c r="H29" s="13">
        <v>15</v>
      </c>
    </row>
    <row r="30" spans="1:8" x14ac:dyDescent="0.25">
      <c r="F30" s="16" t="s">
        <v>62</v>
      </c>
      <c r="G30" s="13"/>
      <c r="H30" s="13"/>
    </row>
    <row r="31" spans="1:8" x14ac:dyDescent="0.25">
      <c r="F31" s="16" t="s">
        <v>59</v>
      </c>
      <c r="G31" s="13">
        <v>298</v>
      </c>
      <c r="H31" s="13">
        <v>436</v>
      </c>
    </row>
  </sheetData>
  <sortState ref="A2:D27">
    <sortCondition descending="1" ref="A2:A27"/>
  </sortState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C31" sqref="C31"/>
    </sheetView>
  </sheetViews>
  <sheetFormatPr defaultRowHeight="15" x14ac:dyDescent="0.25"/>
  <cols>
    <col min="1" max="1" width="10.7109375" bestFit="1" customWidth="1"/>
    <col min="2" max="2" width="17.5703125" bestFit="1" customWidth="1"/>
    <col min="3" max="3" width="21.5703125" bestFit="1" customWidth="1"/>
    <col min="4" max="4" width="17.5703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8">
        <v>41275</v>
      </c>
      <c r="B2" s="3">
        <v>29</v>
      </c>
      <c r="C2" s="3">
        <v>22</v>
      </c>
      <c r="D2" s="3">
        <f t="shared" ref="D2:D27" si="0">B2-C2</f>
        <v>7</v>
      </c>
    </row>
    <row r="3" spans="1:4" x14ac:dyDescent="0.25">
      <c r="A3" s="8">
        <v>41289</v>
      </c>
      <c r="B3" s="3">
        <v>29</v>
      </c>
      <c r="C3" s="3">
        <v>22</v>
      </c>
      <c r="D3" s="3">
        <f t="shared" si="0"/>
        <v>7</v>
      </c>
    </row>
    <row r="4" spans="1:4" x14ac:dyDescent="0.25">
      <c r="A4" s="8">
        <v>41305</v>
      </c>
      <c r="B4" s="3">
        <v>29</v>
      </c>
      <c r="C4" s="3">
        <v>22</v>
      </c>
      <c r="D4" s="3">
        <f t="shared" si="0"/>
        <v>7</v>
      </c>
    </row>
    <row r="5" spans="1:4" x14ac:dyDescent="0.25">
      <c r="A5" s="8">
        <v>41320</v>
      </c>
      <c r="B5" s="3">
        <v>29</v>
      </c>
      <c r="C5" s="3">
        <v>22</v>
      </c>
      <c r="D5" s="3">
        <f t="shared" si="0"/>
        <v>7</v>
      </c>
    </row>
    <row r="6" spans="1:4" x14ac:dyDescent="0.25">
      <c r="A6" s="8">
        <v>41333</v>
      </c>
      <c r="B6" s="3">
        <v>29</v>
      </c>
      <c r="C6" s="3">
        <v>22</v>
      </c>
      <c r="D6" s="3">
        <f t="shared" si="0"/>
        <v>7</v>
      </c>
    </row>
    <row r="7" spans="1:4" x14ac:dyDescent="0.25">
      <c r="A7" s="8">
        <v>41348</v>
      </c>
      <c r="B7" s="3">
        <v>29</v>
      </c>
      <c r="C7" s="3">
        <v>21</v>
      </c>
      <c r="D7" s="3">
        <f t="shared" si="0"/>
        <v>8</v>
      </c>
    </row>
    <row r="8" spans="1:4" x14ac:dyDescent="0.25">
      <c r="A8" s="8">
        <v>41364</v>
      </c>
      <c r="B8" s="3">
        <v>29</v>
      </c>
      <c r="C8" s="3">
        <v>21</v>
      </c>
      <c r="D8" s="3">
        <f t="shared" si="0"/>
        <v>8</v>
      </c>
    </row>
    <row r="9" spans="1:4" x14ac:dyDescent="0.25">
      <c r="A9" s="8">
        <v>41379</v>
      </c>
      <c r="B9" s="3">
        <v>29</v>
      </c>
      <c r="C9" s="3">
        <v>21</v>
      </c>
      <c r="D9" s="3">
        <f t="shared" si="0"/>
        <v>8</v>
      </c>
    </row>
    <row r="10" spans="1:4" x14ac:dyDescent="0.25">
      <c r="A10" s="8">
        <v>41394</v>
      </c>
      <c r="B10" s="3">
        <v>29</v>
      </c>
      <c r="C10" s="3">
        <v>21</v>
      </c>
      <c r="D10" s="3">
        <f t="shared" si="0"/>
        <v>8</v>
      </c>
    </row>
    <row r="11" spans="1:4" x14ac:dyDescent="0.25">
      <c r="A11" s="8">
        <v>41409</v>
      </c>
      <c r="B11" s="3">
        <v>29</v>
      </c>
      <c r="C11" s="3">
        <v>21</v>
      </c>
      <c r="D11" s="3">
        <f t="shared" si="0"/>
        <v>8</v>
      </c>
    </row>
    <row r="12" spans="1:4" x14ac:dyDescent="0.25">
      <c r="A12" s="8">
        <v>41425</v>
      </c>
      <c r="B12" s="3">
        <v>29</v>
      </c>
      <c r="C12" s="3">
        <v>21</v>
      </c>
      <c r="D12" s="3">
        <f t="shared" si="0"/>
        <v>8</v>
      </c>
    </row>
    <row r="13" spans="1:4" x14ac:dyDescent="0.25">
      <c r="A13" s="8">
        <v>41440</v>
      </c>
      <c r="B13" s="3">
        <v>29</v>
      </c>
      <c r="C13" s="3">
        <v>21</v>
      </c>
      <c r="D13" s="3">
        <f t="shared" si="0"/>
        <v>8</v>
      </c>
    </row>
    <row r="14" spans="1:4" x14ac:dyDescent="0.25">
      <c r="A14" s="8">
        <v>41455</v>
      </c>
      <c r="B14" s="3">
        <v>29</v>
      </c>
      <c r="C14" s="3">
        <v>21</v>
      </c>
      <c r="D14" s="3">
        <f t="shared" si="0"/>
        <v>8</v>
      </c>
    </row>
    <row r="15" spans="1:4" x14ac:dyDescent="0.25">
      <c r="A15" s="8">
        <v>41470</v>
      </c>
      <c r="B15" s="3">
        <v>29</v>
      </c>
      <c r="C15" s="3">
        <v>21</v>
      </c>
      <c r="D15" s="3">
        <f t="shared" si="0"/>
        <v>8</v>
      </c>
    </row>
    <row r="16" spans="1:4" x14ac:dyDescent="0.25">
      <c r="A16" s="8">
        <v>41486</v>
      </c>
      <c r="B16" s="3">
        <v>29</v>
      </c>
      <c r="C16" s="3">
        <v>21</v>
      </c>
      <c r="D16" s="3">
        <f t="shared" si="0"/>
        <v>8</v>
      </c>
    </row>
    <row r="17" spans="1:4" x14ac:dyDescent="0.25">
      <c r="A17" s="8">
        <v>41501</v>
      </c>
      <c r="B17" s="3">
        <v>29</v>
      </c>
      <c r="C17" s="3">
        <v>21</v>
      </c>
      <c r="D17" s="3">
        <f t="shared" si="0"/>
        <v>8</v>
      </c>
    </row>
    <row r="18" spans="1:4" x14ac:dyDescent="0.25">
      <c r="A18" s="8">
        <v>41517</v>
      </c>
      <c r="B18" s="3">
        <v>29</v>
      </c>
      <c r="C18" s="3">
        <v>21</v>
      </c>
      <c r="D18" s="3">
        <f t="shared" si="0"/>
        <v>8</v>
      </c>
    </row>
    <row r="19" spans="1:4" x14ac:dyDescent="0.25">
      <c r="A19" s="8">
        <v>41532</v>
      </c>
      <c r="B19" s="3">
        <v>29</v>
      </c>
      <c r="C19" s="3">
        <v>20</v>
      </c>
      <c r="D19" s="3">
        <f t="shared" si="0"/>
        <v>9</v>
      </c>
    </row>
    <row r="20" spans="1:4" x14ac:dyDescent="0.25">
      <c r="A20" s="8">
        <v>41547</v>
      </c>
      <c r="B20" s="3">
        <v>29</v>
      </c>
      <c r="C20" s="3">
        <v>20</v>
      </c>
      <c r="D20" s="3">
        <f t="shared" si="0"/>
        <v>9</v>
      </c>
    </row>
    <row r="21" spans="1:4" x14ac:dyDescent="0.25">
      <c r="A21" s="8">
        <v>41562</v>
      </c>
      <c r="B21" s="3">
        <v>29</v>
      </c>
      <c r="C21" s="3">
        <v>20</v>
      </c>
      <c r="D21" s="3">
        <f t="shared" si="0"/>
        <v>9</v>
      </c>
    </row>
    <row r="22" spans="1:4" x14ac:dyDescent="0.25">
      <c r="A22" s="8">
        <v>41578</v>
      </c>
      <c r="B22" s="3">
        <v>29</v>
      </c>
      <c r="C22" s="3">
        <v>20</v>
      </c>
      <c r="D22" s="3">
        <f t="shared" si="0"/>
        <v>9</v>
      </c>
    </row>
    <row r="23" spans="1:4" x14ac:dyDescent="0.25">
      <c r="A23" s="5">
        <v>41584</v>
      </c>
      <c r="B23" s="3">
        <v>29</v>
      </c>
      <c r="C23" s="3">
        <v>20</v>
      </c>
      <c r="D23" s="3">
        <f t="shared" si="0"/>
        <v>9</v>
      </c>
    </row>
    <row r="24" spans="1:4" x14ac:dyDescent="0.25">
      <c r="A24" s="5">
        <v>41593</v>
      </c>
      <c r="B24" s="3">
        <v>29</v>
      </c>
      <c r="C24" s="3">
        <v>20</v>
      </c>
      <c r="D24" s="3">
        <f t="shared" si="0"/>
        <v>9</v>
      </c>
    </row>
    <row r="25" spans="1:4" x14ac:dyDescent="0.25">
      <c r="A25" s="5">
        <v>41609</v>
      </c>
      <c r="B25" s="3">
        <v>29</v>
      </c>
      <c r="C25" s="3">
        <v>20</v>
      </c>
      <c r="D25" s="3">
        <f t="shared" si="0"/>
        <v>9</v>
      </c>
    </row>
    <row r="26" spans="1:4" x14ac:dyDescent="0.25">
      <c r="A26" s="5">
        <v>41623</v>
      </c>
      <c r="B26" s="3">
        <v>29</v>
      </c>
      <c r="C26" s="3">
        <v>20</v>
      </c>
      <c r="D26" s="3">
        <f t="shared" si="0"/>
        <v>9</v>
      </c>
    </row>
    <row r="27" spans="1:4" x14ac:dyDescent="0.25">
      <c r="A27" s="5">
        <v>41640</v>
      </c>
      <c r="B27" s="3">
        <v>29</v>
      </c>
      <c r="C27" s="3">
        <v>20</v>
      </c>
      <c r="D27" s="3">
        <f t="shared" si="0"/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F35" sqref="F35"/>
    </sheetView>
  </sheetViews>
  <sheetFormatPr defaultRowHeight="15" x14ac:dyDescent="0.25"/>
  <cols>
    <col min="1" max="1" width="10.7109375" bestFit="1" customWidth="1"/>
    <col min="2" max="2" width="17.5703125" bestFit="1" customWidth="1"/>
    <col min="3" max="3" width="21.5703125" bestFit="1" customWidth="1"/>
    <col min="4" max="4" width="17.5703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8">
        <v>41275</v>
      </c>
      <c r="B2" s="3">
        <v>111</v>
      </c>
      <c r="C2" s="3">
        <v>28</v>
      </c>
      <c r="D2" s="3">
        <f t="shared" ref="D2:D27" si="0">B2-C2</f>
        <v>83</v>
      </c>
    </row>
    <row r="3" spans="1:4" x14ac:dyDescent="0.25">
      <c r="A3" s="8">
        <v>41289</v>
      </c>
      <c r="B3" s="3">
        <v>111</v>
      </c>
      <c r="C3" s="3">
        <v>28</v>
      </c>
      <c r="D3" s="3">
        <f t="shared" si="0"/>
        <v>83</v>
      </c>
    </row>
    <row r="4" spans="1:4" x14ac:dyDescent="0.25">
      <c r="A4" s="8">
        <v>41305</v>
      </c>
      <c r="B4" s="3">
        <v>111</v>
      </c>
      <c r="C4" s="3">
        <v>27</v>
      </c>
      <c r="D4" s="3">
        <f t="shared" si="0"/>
        <v>84</v>
      </c>
    </row>
    <row r="5" spans="1:4" x14ac:dyDescent="0.25">
      <c r="A5" s="8">
        <v>41320</v>
      </c>
      <c r="B5" s="3">
        <v>111</v>
      </c>
      <c r="C5" s="3">
        <v>30</v>
      </c>
      <c r="D5" s="3">
        <f t="shared" si="0"/>
        <v>81</v>
      </c>
    </row>
    <row r="6" spans="1:4" x14ac:dyDescent="0.25">
      <c r="A6" s="8">
        <v>41333</v>
      </c>
      <c r="B6" s="3">
        <v>111</v>
      </c>
      <c r="C6" s="3">
        <v>30</v>
      </c>
      <c r="D6" s="3">
        <f t="shared" si="0"/>
        <v>81</v>
      </c>
    </row>
    <row r="7" spans="1:4" x14ac:dyDescent="0.25">
      <c r="A7" s="8">
        <v>41348</v>
      </c>
      <c r="B7" s="3">
        <v>111</v>
      </c>
      <c r="C7" s="3">
        <v>30</v>
      </c>
      <c r="D7" s="3">
        <f t="shared" si="0"/>
        <v>81</v>
      </c>
    </row>
    <row r="8" spans="1:4" x14ac:dyDescent="0.25">
      <c r="A8" s="8">
        <v>41364</v>
      </c>
      <c r="B8" s="3">
        <v>111</v>
      </c>
      <c r="C8" s="3">
        <v>30</v>
      </c>
      <c r="D8" s="3">
        <f t="shared" si="0"/>
        <v>81</v>
      </c>
    </row>
    <row r="9" spans="1:4" x14ac:dyDescent="0.25">
      <c r="A9" s="8">
        <v>41379</v>
      </c>
      <c r="B9" s="3">
        <v>111</v>
      </c>
      <c r="C9" s="3">
        <v>30</v>
      </c>
      <c r="D9" s="3">
        <f t="shared" si="0"/>
        <v>81</v>
      </c>
    </row>
    <row r="10" spans="1:4" x14ac:dyDescent="0.25">
      <c r="A10" s="8">
        <v>41394</v>
      </c>
      <c r="B10" s="3">
        <v>111</v>
      </c>
      <c r="C10" s="3">
        <v>29</v>
      </c>
      <c r="D10" s="3">
        <f t="shared" si="0"/>
        <v>82</v>
      </c>
    </row>
    <row r="11" spans="1:4" x14ac:dyDescent="0.25">
      <c r="A11" s="8">
        <v>41409</v>
      </c>
      <c r="B11" s="3">
        <v>111</v>
      </c>
      <c r="C11" s="3">
        <v>31</v>
      </c>
      <c r="D11" s="3">
        <f t="shared" si="0"/>
        <v>80</v>
      </c>
    </row>
    <row r="12" spans="1:4" x14ac:dyDescent="0.25">
      <c r="A12" s="8">
        <v>41425</v>
      </c>
      <c r="B12" s="3">
        <v>111</v>
      </c>
      <c r="C12" s="3">
        <v>31</v>
      </c>
      <c r="D12" s="3">
        <f t="shared" si="0"/>
        <v>80</v>
      </c>
    </row>
    <row r="13" spans="1:4" x14ac:dyDescent="0.25">
      <c r="A13" s="8">
        <v>41440</v>
      </c>
      <c r="B13" s="3">
        <v>111</v>
      </c>
      <c r="C13" s="3">
        <v>30</v>
      </c>
      <c r="D13" s="3">
        <f t="shared" si="0"/>
        <v>81</v>
      </c>
    </row>
    <row r="14" spans="1:4" x14ac:dyDescent="0.25">
      <c r="A14" s="8">
        <v>41455</v>
      </c>
      <c r="B14" s="3">
        <v>111</v>
      </c>
      <c r="C14" s="3">
        <v>30</v>
      </c>
      <c r="D14" s="3">
        <f t="shared" si="0"/>
        <v>81</v>
      </c>
    </row>
    <row r="15" spans="1:4" x14ac:dyDescent="0.25">
      <c r="A15" s="8">
        <v>41470</v>
      </c>
      <c r="B15" s="3">
        <v>111</v>
      </c>
      <c r="C15" s="3">
        <v>29</v>
      </c>
      <c r="D15" s="3">
        <f t="shared" si="0"/>
        <v>82</v>
      </c>
    </row>
    <row r="16" spans="1:4" x14ac:dyDescent="0.25">
      <c r="A16" s="8">
        <v>41486</v>
      </c>
      <c r="B16" s="3">
        <v>111</v>
      </c>
      <c r="C16" s="3">
        <v>29</v>
      </c>
      <c r="D16" s="3">
        <f t="shared" si="0"/>
        <v>82</v>
      </c>
    </row>
    <row r="17" spans="1:4" x14ac:dyDescent="0.25">
      <c r="A17" s="8">
        <v>41501</v>
      </c>
      <c r="B17" s="3">
        <v>111</v>
      </c>
      <c r="C17" s="3">
        <v>29</v>
      </c>
      <c r="D17" s="3">
        <f t="shared" si="0"/>
        <v>82</v>
      </c>
    </row>
    <row r="18" spans="1:4" x14ac:dyDescent="0.25">
      <c r="A18" s="8">
        <v>41517</v>
      </c>
      <c r="B18" s="3">
        <v>111</v>
      </c>
      <c r="C18" s="3">
        <v>28</v>
      </c>
      <c r="D18" s="3">
        <f t="shared" si="0"/>
        <v>83</v>
      </c>
    </row>
    <row r="19" spans="1:4" x14ac:dyDescent="0.25">
      <c r="A19" s="8">
        <v>41532</v>
      </c>
      <c r="B19" s="3">
        <v>111</v>
      </c>
      <c r="C19" s="3">
        <v>28</v>
      </c>
      <c r="D19" s="3">
        <f t="shared" si="0"/>
        <v>83</v>
      </c>
    </row>
    <row r="20" spans="1:4" x14ac:dyDescent="0.25">
      <c r="A20" s="8">
        <v>41547</v>
      </c>
      <c r="B20" s="3">
        <v>111</v>
      </c>
      <c r="C20" s="3">
        <v>27</v>
      </c>
      <c r="D20" s="3">
        <f t="shared" si="0"/>
        <v>84</v>
      </c>
    </row>
    <row r="21" spans="1:4" x14ac:dyDescent="0.25">
      <c r="A21" s="8">
        <v>41562</v>
      </c>
      <c r="B21" s="3">
        <v>111</v>
      </c>
      <c r="C21" s="3">
        <v>26</v>
      </c>
      <c r="D21" s="3">
        <f t="shared" si="0"/>
        <v>85</v>
      </c>
    </row>
    <row r="22" spans="1:4" x14ac:dyDescent="0.25">
      <c r="A22" s="8">
        <v>41578</v>
      </c>
      <c r="B22" s="3">
        <v>111</v>
      </c>
      <c r="C22" s="3">
        <v>26</v>
      </c>
      <c r="D22" s="3">
        <f t="shared" si="0"/>
        <v>85</v>
      </c>
    </row>
    <row r="23" spans="1:4" x14ac:dyDescent="0.25">
      <c r="A23" s="5">
        <v>41584</v>
      </c>
      <c r="B23" s="3">
        <v>111</v>
      </c>
      <c r="C23" s="3">
        <v>26</v>
      </c>
      <c r="D23" s="3">
        <f t="shared" si="0"/>
        <v>85</v>
      </c>
    </row>
    <row r="24" spans="1:4" x14ac:dyDescent="0.25">
      <c r="A24" s="5">
        <v>41593</v>
      </c>
      <c r="B24" s="7">
        <v>111</v>
      </c>
      <c r="C24" s="7">
        <v>25</v>
      </c>
      <c r="D24" s="7">
        <f t="shared" si="0"/>
        <v>86</v>
      </c>
    </row>
    <row r="25" spans="1:4" x14ac:dyDescent="0.25">
      <c r="A25" s="5">
        <v>41609</v>
      </c>
      <c r="B25" s="7">
        <v>111</v>
      </c>
      <c r="C25" s="7">
        <v>25</v>
      </c>
      <c r="D25" s="7">
        <f t="shared" si="0"/>
        <v>86</v>
      </c>
    </row>
    <row r="26" spans="1:4" x14ac:dyDescent="0.25">
      <c r="A26" s="5">
        <v>41623</v>
      </c>
      <c r="B26" s="7">
        <v>111</v>
      </c>
      <c r="C26" s="7">
        <v>24</v>
      </c>
      <c r="D26" s="7">
        <f t="shared" si="0"/>
        <v>87</v>
      </c>
    </row>
    <row r="27" spans="1:4" x14ac:dyDescent="0.25">
      <c r="A27" s="5">
        <v>41640</v>
      </c>
      <c r="B27" s="7">
        <v>111</v>
      </c>
      <c r="C27" s="7">
        <v>24</v>
      </c>
      <c r="D27" s="7">
        <f t="shared" si="0"/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C28" sqref="C28"/>
    </sheetView>
  </sheetViews>
  <sheetFormatPr defaultRowHeight="15" x14ac:dyDescent="0.25"/>
  <cols>
    <col min="1" max="1" width="10.7109375" bestFit="1" customWidth="1"/>
    <col min="2" max="2" width="17.5703125" bestFit="1" customWidth="1"/>
    <col min="3" max="3" width="21.5703125" bestFit="1" customWidth="1"/>
    <col min="4" max="4" width="17.5703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8">
        <v>41275</v>
      </c>
      <c r="B2" s="3">
        <v>98</v>
      </c>
      <c r="C2" s="3">
        <v>13</v>
      </c>
      <c r="D2" s="3">
        <f t="shared" ref="D2:D27" si="0">B2-C2</f>
        <v>85</v>
      </c>
    </row>
    <row r="3" spans="1:4" x14ac:dyDescent="0.25">
      <c r="A3" s="8">
        <v>41289</v>
      </c>
      <c r="B3" s="3">
        <v>113</v>
      </c>
      <c r="C3" s="3">
        <v>27</v>
      </c>
      <c r="D3" s="3">
        <f t="shared" si="0"/>
        <v>86</v>
      </c>
    </row>
    <row r="4" spans="1:4" x14ac:dyDescent="0.25">
      <c r="A4" s="8">
        <v>41305</v>
      </c>
      <c r="B4" s="3">
        <v>113</v>
      </c>
      <c r="C4" s="3">
        <v>26</v>
      </c>
      <c r="D4" s="3">
        <f t="shared" si="0"/>
        <v>87</v>
      </c>
    </row>
    <row r="5" spans="1:4" x14ac:dyDescent="0.25">
      <c r="A5" s="8">
        <v>41320</v>
      </c>
      <c r="B5" s="3">
        <v>113</v>
      </c>
      <c r="C5" s="3">
        <v>25</v>
      </c>
      <c r="D5" s="3">
        <f t="shared" si="0"/>
        <v>88</v>
      </c>
    </row>
    <row r="6" spans="1:4" x14ac:dyDescent="0.25">
      <c r="A6" s="8">
        <v>41333</v>
      </c>
      <c r="B6" s="3">
        <v>113</v>
      </c>
      <c r="C6" s="3">
        <v>25</v>
      </c>
      <c r="D6" s="3">
        <f t="shared" si="0"/>
        <v>88</v>
      </c>
    </row>
    <row r="7" spans="1:4" x14ac:dyDescent="0.25">
      <c r="A7" s="8">
        <v>41348</v>
      </c>
      <c r="B7" s="3">
        <v>113</v>
      </c>
      <c r="C7" s="3">
        <v>25</v>
      </c>
      <c r="D7" s="3">
        <f t="shared" si="0"/>
        <v>88</v>
      </c>
    </row>
    <row r="8" spans="1:4" x14ac:dyDescent="0.25">
      <c r="A8" s="8">
        <v>41364</v>
      </c>
      <c r="B8" s="3">
        <v>113</v>
      </c>
      <c r="C8" s="3">
        <v>25</v>
      </c>
      <c r="D8" s="3">
        <f t="shared" si="0"/>
        <v>88</v>
      </c>
    </row>
    <row r="9" spans="1:4" x14ac:dyDescent="0.25">
      <c r="A9" s="8">
        <v>41379</v>
      </c>
      <c r="B9" s="3">
        <v>113</v>
      </c>
      <c r="C9" s="3">
        <v>25</v>
      </c>
      <c r="D9" s="3">
        <f t="shared" si="0"/>
        <v>88</v>
      </c>
    </row>
    <row r="10" spans="1:4" x14ac:dyDescent="0.25">
      <c r="A10" s="8">
        <v>41394</v>
      </c>
      <c r="B10" s="3">
        <v>113</v>
      </c>
      <c r="C10" s="3">
        <v>27</v>
      </c>
      <c r="D10" s="3">
        <f t="shared" si="0"/>
        <v>86</v>
      </c>
    </row>
    <row r="11" spans="1:4" x14ac:dyDescent="0.25">
      <c r="A11" s="8">
        <v>41409</v>
      </c>
      <c r="B11" s="3">
        <v>113</v>
      </c>
      <c r="C11" s="3">
        <v>27</v>
      </c>
      <c r="D11" s="3">
        <f t="shared" si="0"/>
        <v>86</v>
      </c>
    </row>
    <row r="12" spans="1:4" x14ac:dyDescent="0.25">
      <c r="A12" s="8">
        <v>41425</v>
      </c>
      <c r="B12" s="3">
        <v>113</v>
      </c>
      <c r="C12" s="3">
        <v>27</v>
      </c>
      <c r="D12" s="3">
        <f t="shared" si="0"/>
        <v>86</v>
      </c>
    </row>
    <row r="13" spans="1:4" x14ac:dyDescent="0.25">
      <c r="A13" s="8">
        <v>41440</v>
      </c>
      <c r="B13" s="3">
        <v>113</v>
      </c>
      <c r="C13" s="3">
        <v>27</v>
      </c>
      <c r="D13" s="3">
        <f t="shared" si="0"/>
        <v>86</v>
      </c>
    </row>
    <row r="14" spans="1:4" x14ac:dyDescent="0.25">
      <c r="A14" s="8">
        <v>41455</v>
      </c>
      <c r="B14" s="3">
        <v>113</v>
      </c>
      <c r="C14" s="3">
        <v>27</v>
      </c>
      <c r="D14" s="3">
        <f t="shared" si="0"/>
        <v>86</v>
      </c>
    </row>
    <row r="15" spans="1:4" x14ac:dyDescent="0.25">
      <c r="A15" s="8">
        <v>41470</v>
      </c>
      <c r="B15" s="3">
        <v>113</v>
      </c>
      <c r="C15" s="3">
        <v>27</v>
      </c>
      <c r="D15" s="3">
        <f t="shared" si="0"/>
        <v>86</v>
      </c>
    </row>
    <row r="16" spans="1:4" x14ac:dyDescent="0.25">
      <c r="A16" s="8">
        <v>41486</v>
      </c>
      <c r="B16" s="3">
        <v>113</v>
      </c>
      <c r="C16" s="3">
        <v>27</v>
      </c>
      <c r="D16" s="3">
        <f t="shared" si="0"/>
        <v>86</v>
      </c>
    </row>
    <row r="17" spans="1:4" x14ac:dyDescent="0.25">
      <c r="A17" s="8">
        <v>41501</v>
      </c>
      <c r="B17" s="3">
        <v>113</v>
      </c>
      <c r="C17" s="3">
        <v>27</v>
      </c>
      <c r="D17" s="3">
        <f t="shared" si="0"/>
        <v>86</v>
      </c>
    </row>
    <row r="18" spans="1:4" x14ac:dyDescent="0.25">
      <c r="A18" s="8">
        <v>41517</v>
      </c>
      <c r="B18" s="3">
        <v>113</v>
      </c>
      <c r="C18" s="3">
        <v>27</v>
      </c>
      <c r="D18" s="3">
        <f t="shared" si="0"/>
        <v>86</v>
      </c>
    </row>
    <row r="19" spans="1:4" x14ac:dyDescent="0.25">
      <c r="A19" s="8">
        <v>41532</v>
      </c>
      <c r="B19" s="3">
        <v>113</v>
      </c>
      <c r="C19" s="3">
        <v>27</v>
      </c>
      <c r="D19" s="3">
        <f t="shared" si="0"/>
        <v>86</v>
      </c>
    </row>
    <row r="20" spans="1:4" x14ac:dyDescent="0.25">
      <c r="A20" s="8">
        <v>41547</v>
      </c>
      <c r="B20" s="3">
        <v>113</v>
      </c>
      <c r="C20" s="3">
        <v>27</v>
      </c>
      <c r="D20" s="3">
        <f t="shared" si="0"/>
        <v>86</v>
      </c>
    </row>
    <row r="21" spans="1:4" x14ac:dyDescent="0.25">
      <c r="A21" s="8">
        <v>41562</v>
      </c>
      <c r="B21" s="3">
        <v>113</v>
      </c>
      <c r="C21" s="3">
        <v>27</v>
      </c>
      <c r="D21" s="3">
        <f t="shared" si="0"/>
        <v>86</v>
      </c>
    </row>
    <row r="22" spans="1:4" x14ac:dyDescent="0.25">
      <c r="A22" s="8">
        <v>41578</v>
      </c>
      <c r="B22" s="3">
        <v>113</v>
      </c>
      <c r="C22" s="3">
        <v>27</v>
      </c>
      <c r="D22" s="3">
        <f t="shared" si="0"/>
        <v>86</v>
      </c>
    </row>
    <row r="23" spans="1:4" x14ac:dyDescent="0.25">
      <c r="A23" s="5">
        <v>41584</v>
      </c>
      <c r="B23" s="3">
        <v>113</v>
      </c>
      <c r="C23" s="3">
        <v>27</v>
      </c>
      <c r="D23" s="3">
        <f t="shared" si="0"/>
        <v>86</v>
      </c>
    </row>
    <row r="24" spans="1:4" x14ac:dyDescent="0.25">
      <c r="A24" s="5">
        <v>41593</v>
      </c>
      <c r="B24" s="7">
        <v>113</v>
      </c>
      <c r="C24" s="7">
        <v>27</v>
      </c>
      <c r="D24" s="7">
        <f t="shared" si="0"/>
        <v>86</v>
      </c>
    </row>
    <row r="25" spans="1:4" x14ac:dyDescent="0.25">
      <c r="A25" s="5">
        <v>41609</v>
      </c>
      <c r="B25" s="7">
        <v>113</v>
      </c>
      <c r="C25" s="7">
        <v>27</v>
      </c>
      <c r="D25" s="7">
        <f t="shared" si="0"/>
        <v>86</v>
      </c>
    </row>
    <row r="26" spans="1:4" x14ac:dyDescent="0.25">
      <c r="A26" s="5">
        <v>41623</v>
      </c>
      <c r="B26" s="7">
        <v>113</v>
      </c>
      <c r="C26" s="7">
        <v>27</v>
      </c>
      <c r="D26" s="7">
        <f t="shared" si="0"/>
        <v>86</v>
      </c>
    </row>
    <row r="27" spans="1:4" x14ac:dyDescent="0.25">
      <c r="A27" s="5">
        <v>41640</v>
      </c>
      <c r="B27" s="7">
        <v>113</v>
      </c>
      <c r="C27" s="7">
        <v>27</v>
      </c>
      <c r="D27" s="7">
        <f t="shared" si="0"/>
        <v>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D32" sqref="D32"/>
    </sheetView>
  </sheetViews>
  <sheetFormatPr defaultRowHeight="15" x14ac:dyDescent="0.25"/>
  <cols>
    <col min="1" max="1" width="10.7109375" bestFit="1" customWidth="1"/>
    <col min="2" max="2" width="17.5703125" bestFit="1" customWidth="1"/>
    <col min="3" max="3" width="21.5703125" bestFit="1" customWidth="1"/>
    <col min="4" max="4" width="17.5703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8">
        <v>41275</v>
      </c>
      <c r="B2" s="3">
        <v>170</v>
      </c>
      <c r="C2" s="3">
        <v>23</v>
      </c>
      <c r="D2" s="3">
        <f t="shared" ref="D2:D27" si="0">B2-C2</f>
        <v>147</v>
      </c>
    </row>
    <row r="3" spans="1:4" x14ac:dyDescent="0.25">
      <c r="A3" s="8">
        <v>41289</v>
      </c>
      <c r="B3" s="3">
        <v>257</v>
      </c>
      <c r="C3" s="3">
        <v>106</v>
      </c>
      <c r="D3" s="3">
        <f t="shared" si="0"/>
        <v>151</v>
      </c>
    </row>
    <row r="4" spans="1:4" x14ac:dyDescent="0.25">
      <c r="A4" s="8">
        <v>41305</v>
      </c>
      <c r="B4" s="3">
        <v>257</v>
      </c>
      <c r="C4" s="3">
        <v>104</v>
      </c>
      <c r="D4" s="3">
        <f t="shared" si="0"/>
        <v>153</v>
      </c>
    </row>
    <row r="5" spans="1:4" x14ac:dyDescent="0.25">
      <c r="A5" s="8">
        <v>41320</v>
      </c>
      <c r="B5" s="3">
        <v>257</v>
      </c>
      <c r="C5" s="3">
        <v>103</v>
      </c>
      <c r="D5" s="3">
        <f t="shared" si="0"/>
        <v>154</v>
      </c>
    </row>
    <row r="6" spans="1:4" x14ac:dyDescent="0.25">
      <c r="A6" s="8">
        <v>41333</v>
      </c>
      <c r="B6" s="3">
        <v>257</v>
      </c>
      <c r="C6" s="3">
        <v>101</v>
      </c>
      <c r="D6" s="3">
        <f t="shared" si="0"/>
        <v>156</v>
      </c>
    </row>
    <row r="7" spans="1:4" x14ac:dyDescent="0.25">
      <c r="A7" s="8">
        <v>41348</v>
      </c>
      <c r="B7" s="3">
        <v>257</v>
      </c>
      <c r="C7" s="3">
        <v>99</v>
      </c>
      <c r="D7" s="3">
        <f t="shared" si="0"/>
        <v>158</v>
      </c>
    </row>
    <row r="8" spans="1:4" x14ac:dyDescent="0.25">
      <c r="A8" s="8">
        <v>41364</v>
      </c>
      <c r="B8" s="3">
        <v>257</v>
      </c>
      <c r="C8" s="3">
        <v>97</v>
      </c>
      <c r="D8" s="3">
        <f t="shared" si="0"/>
        <v>160</v>
      </c>
    </row>
    <row r="9" spans="1:4" x14ac:dyDescent="0.25">
      <c r="A9" s="8">
        <v>41379</v>
      </c>
      <c r="B9" s="3">
        <v>257</v>
      </c>
      <c r="C9" s="3">
        <v>96</v>
      </c>
      <c r="D9" s="3">
        <f t="shared" si="0"/>
        <v>161</v>
      </c>
    </row>
    <row r="10" spans="1:4" x14ac:dyDescent="0.25">
      <c r="A10" s="8">
        <v>41394</v>
      </c>
      <c r="B10" s="3">
        <v>257</v>
      </c>
      <c r="C10" s="3">
        <v>94</v>
      </c>
      <c r="D10" s="3">
        <f t="shared" si="0"/>
        <v>163</v>
      </c>
    </row>
    <row r="11" spans="1:4" x14ac:dyDescent="0.25">
      <c r="A11" s="8">
        <v>41409</v>
      </c>
      <c r="B11" s="3">
        <v>257</v>
      </c>
      <c r="C11" s="3">
        <v>93</v>
      </c>
      <c r="D11" s="3">
        <f t="shared" si="0"/>
        <v>164</v>
      </c>
    </row>
    <row r="12" spans="1:4" x14ac:dyDescent="0.25">
      <c r="A12" s="8">
        <v>41425</v>
      </c>
      <c r="B12" s="3">
        <v>257</v>
      </c>
      <c r="C12" s="3">
        <v>91</v>
      </c>
      <c r="D12" s="3">
        <f t="shared" si="0"/>
        <v>166</v>
      </c>
    </row>
    <row r="13" spans="1:4" x14ac:dyDescent="0.25">
      <c r="A13" s="8">
        <v>41440</v>
      </c>
      <c r="B13" s="3">
        <v>257</v>
      </c>
      <c r="C13" s="3">
        <v>90</v>
      </c>
      <c r="D13" s="3">
        <f t="shared" si="0"/>
        <v>167</v>
      </c>
    </row>
    <row r="14" spans="1:4" x14ac:dyDescent="0.25">
      <c r="A14" s="8">
        <v>41455</v>
      </c>
      <c r="B14" s="3">
        <v>257</v>
      </c>
      <c r="C14" s="3">
        <v>88</v>
      </c>
      <c r="D14" s="3">
        <f t="shared" si="0"/>
        <v>169</v>
      </c>
    </row>
    <row r="15" spans="1:4" x14ac:dyDescent="0.25">
      <c r="A15" s="8">
        <v>41470</v>
      </c>
      <c r="B15" s="3">
        <v>257</v>
      </c>
      <c r="C15" s="3">
        <v>86</v>
      </c>
      <c r="D15" s="3">
        <f t="shared" si="0"/>
        <v>171</v>
      </c>
    </row>
    <row r="16" spans="1:4" x14ac:dyDescent="0.25">
      <c r="A16" s="8">
        <v>41486</v>
      </c>
      <c r="B16" s="3">
        <v>257</v>
      </c>
      <c r="C16" s="3">
        <v>84</v>
      </c>
      <c r="D16" s="3">
        <f t="shared" si="0"/>
        <v>173</v>
      </c>
    </row>
    <row r="17" spans="1:4" x14ac:dyDescent="0.25">
      <c r="A17" s="8">
        <v>41501</v>
      </c>
      <c r="B17" s="3">
        <v>257</v>
      </c>
      <c r="C17" s="3">
        <v>82</v>
      </c>
      <c r="D17" s="3">
        <f t="shared" si="0"/>
        <v>175</v>
      </c>
    </row>
    <row r="18" spans="1:4" x14ac:dyDescent="0.25">
      <c r="A18" s="8">
        <v>41517</v>
      </c>
      <c r="B18" s="3">
        <v>257</v>
      </c>
      <c r="C18" s="3">
        <v>81</v>
      </c>
      <c r="D18" s="3">
        <f t="shared" si="0"/>
        <v>176</v>
      </c>
    </row>
    <row r="19" spans="1:4" x14ac:dyDescent="0.25">
      <c r="A19" s="8">
        <v>41532</v>
      </c>
      <c r="B19" s="3">
        <v>257</v>
      </c>
      <c r="C19" s="3">
        <v>79</v>
      </c>
      <c r="D19" s="3">
        <f t="shared" si="0"/>
        <v>178</v>
      </c>
    </row>
    <row r="20" spans="1:4" x14ac:dyDescent="0.25">
      <c r="A20" s="8">
        <v>41547</v>
      </c>
      <c r="B20" s="3">
        <v>257</v>
      </c>
      <c r="C20" s="3">
        <v>78</v>
      </c>
      <c r="D20" s="3">
        <f t="shared" si="0"/>
        <v>179</v>
      </c>
    </row>
    <row r="21" spans="1:4" x14ac:dyDescent="0.25">
      <c r="A21" s="8">
        <v>41562</v>
      </c>
      <c r="B21" s="3">
        <v>257</v>
      </c>
      <c r="C21" s="3">
        <v>76</v>
      </c>
      <c r="D21" s="3">
        <f t="shared" si="0"/>
        <v>181</v>
      </c>
    </row>
    <row r="22" spans="1:4" x14ac:dyDescent="0.25">
      <c r="A22" s="8">
        <v>41578</v>
      </c>
      <c r="B22" s="3">
        <v>257</v>
      </c>
      <c r="C22" s="3">
        <v>74</v>
      </c>
      <c r="D22" s="3">
        <f t="shared" si="0"/>
        <v>183</v>
      </c>
    </row>
    <row r="23" spans="1:4" x14ac:dyDescent="0.25">
      <c r="A23" s="5">
        <v>41584</v>
      </c>
      <c r="B23" s="3">
        <v>257</v>
      </c>
      <c r="C23" s="3">
        <v>73</v>
      </c>
      <c r="D23" s="3">
        <f t="shared" si="0"/>
        <v>184</v>
      </c>
    </row>
    <row r="24" spans="1:4" x14ac:dyDescent="0.25">
      <c r="A24" s="5">
        <v>41593</v>
      </c>
      <c r="B24" s="7">
        <v>257</v>
      </c>
      <c r="C24" s="7">
        <v>72</v>
      </c>
      <c r="D24" s="7">
        <f t="shared" si="0"/>
        <v>185</v>
      </c>
    </row>
    <row r="25" spans="1:4" x14ac:dyDescent="0.25">
      <c r="A25" s="5">
        <v>41609</v>
      </c>
      <c r="B25" s="7">
        <v>257</v>
      </c>
      <c r="C25" s="7">
        <v>71</v>
      </c>
      <c r="D25" s="7">
        <f t="shared" si="0"/>
        <v>186</v>
      </c>
    </row>
    <row r="26" spans="1:4" x14ac:dyDescent="0.25">
      <c r="A26" s="5">
        <v>41623</v>
      </c>
      <c r="B26" s="7">
        <v>257</v>
      </c>
      <c r="C26" s="7">
        <v>70</v>
      </c>
      <c r="D26" s="7">
        <f t="shared" si="0"/>
        <v>187</v>
      </c>
    </row>
    <row r="27" spans="1:4" x14ac:dyDescent="0.25">
      <c r="A27" s="5">
        <v>41640</v>
      </c>
      <c r="B27" s="7">
        <v>257</v>
      </c>
      <c r="C27" s="7">
        <v>68</v>
      </c>
      <c r="D27" s="7">
        <f t="shared" si="0"/>
        <v>189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C33" sqref="C33"/>
    </sheetView>
  </sheetViews>
  <sheetFormatPr defaultRowHeight="15" x14ac:dyDescent="0.25"/>
  <cols>
    <col min="1" max="1" width="10.7109375" bestFit="1" customWidth="1"/>
    <col min="2" max="2" width="17.5703125" bestFit="1" customWidth="1"/>
    <col min="3" max="3" width="21.5703125" bestFit="1" customWidth="1"/>
    <col min="4" max="4" width="17.5703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8">
        <v>41275</v>
      </c>
      <c r="B2" s="3">
        <v>171</v>
      </c>
      <c r="C2" s="3">
        <v>25</v>
      </c>
      <c r="D2" s="3">
        <f t="shared" ref="D2:D25" si="0">B2-C2</f>
        <v>146</v>
      </c>
    </row>
    <row r="3" spans="1:4" x14ac:dyDescent="0.25">
      <c r="A3" s="8">
        <v>41289</v>
      </c>
      <c r="B3" s="3">
        <v>258</v>
      </c>
      <c r="C3" s="3">
        <v>109</v>
      </c>
      <c r="D3" s="3">
        <f t="shared" si="0"/>
        <v>149</v>
      </c>
    </row>
    <row r="4" spans="1:4" x14ac:dyDescent="0.25">
      <c r="A4" s="8">
        <v>41305</v>
      </c>
      <c r="B4" s="3">
        <v>258</v>
      </c>
      <c r="C4" s="3">
        <v>107</v>
      </c>
      <c r="D4" s="3">
        <f t="shared" si="0"/>
        <v>151</v>
      </c>
    </row>
    <row r="5" spans="1:4" x14ac:dyDescent="0.25">
      <c r="A5" s="8">
        <v>41320</v>
      </c>
      <c r="B5" s="3">
        <v>258</v>
      </c>
      <c r="C5" s="3">
        <v>105</v>
      </c>
      <c r="D5" s="3">
        <f t="shared" si="0"/>
        <v>153</v>
      </c>
    </row>
    <row r="6" spans="1:4" x14ac:dyDescent="0.25">
      <c r="A6" s="8">
        <v>41333</v>
      </c>
      <c r="B6" s="3">
        <v>258</v>
      </c>
      <c r="C6" s="3">
        <v>104</v>
      </c>
      <c r="D6" s="3">
        <f t="shared" si="0"/>
        <v>154</v>
      </c>
    </row>
    <row r="7" spans="1:4" x14ac:dyDescent="0.25">
      <c r="A7" s="8">
        <v>41348</v>
      </c>
      <c r="B7" s="3">
        <v>258</v>
      </c>
      <c r="C7" s="3">
        <v>102</v>
      </c>
      <c r="D7" s="3">
        <f t="shared" si="0"/>
        <v>156</v>
      </c>
    </row>
    <row r="8" spans="1:4" x14ac:dyDescent="0.25">
      <c r="A8" s="8">
        <v>41364</v>
      </c>
      <c r="B8" s="3">
        <v>258</v>
      </c>
      <c r="C8" s="3">
        <v>100</v>
      </c>
      <c r="D8" s="3">
        <f t="shared" si="0"/>
        <v>158</v>
      </c>
    </row>
    <row r="9" spans="1:4" x14ac:dyDescent="0.25">
      <c r="A9" s="8">
        <v>41379</v>
      </c>
      <c r="B9" s="3">
        <v>258</v>
      </c>
      <c r="C9" s="3">
        <v>99</v>
      </c>
      <c r="D9" s="3">
        <f t="shared" si="0"/>
        <v>159</v>
      </c>
    </row>
    <row r="10" spans="1:4" x14ac:dyDescent="0.25">
      <c r="A10" s="8">
        <v>41394</v>
      </c>
      <c r="B10" s="3">
        <v>258</v>
      </c>
      <c r="C10" s="3">
        <v>97</v>
      </c>
      <c r="D10" s="3">
        <f t="shared" si="0"/>
        <v>161</v>
      </c>
    </row>
    <row r="11" spans="1:4" x14ac:dyDescent="0.25">
      <c r="A11" s="8">
        <v>41409</v>
      </c>
      <c r="B11" s="3">
        <v>258</v>
      </c>
      <c r="C11" s="3">
        <v>96</v>
      </c>
      <c r="D11" s="3">
        <f t="shared" si="0"/>
        <v>162</v>
      </c>
    </row>
    <row r="12" spans="1:4" x14ac:dyDescent="0.25">
      <c r="A12" s="8">
        <v>41425</v>
      </c>
      <c r="B12" s="3">
        <v>258</v>
      </c>
      <c r="C12" s="3">
        <v>94</v>
      </c>
      <c r="D12" s="3">
        <f t="shared" si="0"/>
        <v>164</v>
      </c>
    </row>
    <row r="13" spans="1:4" x14ac:dyDescent="0.25">
      <c r="A13" s="8">
        <v>41440</v>
      </c>
      <c r="B13" s="3">
        <v>258</v>
      </c>
      <c r="C13" s="3">
        <v>93</v>
      </c>
      <c r="D13" s="3">
        <f t="shared" si="0"/>
        <v>165</v>
      </c>
    </row>
    <row r="14" spans="1:4" x14ac:dyDescent="0.25">
      <c r="A14" s="8">
        <v>41455</v>
      </c>
      <c r="B14" s="3">
        <v>258</v>
      </c>
      <c r="C14" s="3">
        <v>91</v>
      </c>
      <c r="D14" s="3">
        <f t="shared" si="0"/>
        <v>167</v>
      </c>
    </row>
    <row r="15" spans="1:4" x14ac:dyDescent="0.25">
      <c r="A15" s="8">
        <v>41470</v>
      </c>
      <c r="B15" s="3">
        <v>258</v>
      </c>
      <c r="C15" s="3">
        <v>89</v>
      </c>
      <c r="D15" s="3">
        <f t="shared" si="0"/>
        <v>169</v>
      </c>
    </row>
    <row r="16" spans="1:4" x14ac:dyDescent="0.25">
      <c r="A16" s="8">
        <v>41486</v>
      </c>
      <c r="B16" s="3">
        <v>258</v>
      </c>
      <c r="C16" s="3">
        <v>87</v>
      </c>
      <c r="D16" s="3">
        <f t="shared" si="0"/>
        <v>171</v>
      </c>
    </row>
    <row r="17" spans="1:4" x14ac:dyDescent="0.25">
      <c r="A17" s="8">
        <v>41501</v>
      </c>
      <c r="B17" s="3">
        <v>258</v>
      </c>
      <c r="C17" s="3">
        <v>85</v>
      </c>
      <c r="D17" s="3">
        <f t="shared" si="0"/>
        <v>173</v>
      </c>
    </row>
    <row r="18" spans="1:4" x14ac:dyDescent="0.25">
      <c r="A18" s="8">
        <v>41517</v>
      </c>
      <c r="B18" s="3">
        <v>258</v>
      </c>
      <c r="C18" s="3">
        <v>84</v>
      </c>
      <c r="D18" s="3">
        <f t="shared" si="0"/>
        <v>174</v>
      </c>
    </row>
    <row r="19" spans="1:4" x14ac:dyDescent="0.25">
      <c r="A19" s="8">
        <v>41532</v>
      </c>
      <c r="B19" s="3">
        <v>258</v>
      </c>
      <c r="C19" s="3">
        <v>82</v>
      </c>
      <c r="D19" s="3">
        <f t="shared" si="0"/>
        <v>176</v>
      </c>
    </row>
    <row r="20" spans="1:4" x14ac:dyDescent="0.25">
      <c r="A20" s="8">
        <v>41547</v>
      </c>
      <c r="B20" s="3">
        <v>258</v>
      </c>
      <c r="C20" s="3">
        <v>79</v>
      </c>
      <c r="D20" s="3">
        <f t="shared" si="0"/>
        <v>179</v>
      </c>
    </row>
    <row r="21" spans="1:4" x14ac:dyDescent="0.25">
      <c r="A21" s="8">
        <v>41562</v>
      </c>
      <c r="B21" s="3">
        <v>258</v>
      </c>
      <c r="C21" s="3">
        <v>77</v>
      </c>
      <c r="D21" s="3">
        <f t="shared" si="0"/>
        <v>181</v>
      </c>
    </row>
    <row r="22" spans="1:4" x14ac:dyDescent="0.25">
      <c r="A22" s="8">
        <v>41578</v>
      </c>
      <c r="B22" s="3">
        <v>258</v>
      </c>
      <c r="C22" s="3">
        <v>75</v>
      </c>
      <c r="D22" s="3">
        <f t="shared" si="0"/>
        <v>183</v>
      </c>
    </row>
    <row r="23" spans="1:4" x14ac:dyDescent="0.25">
      <c r="A23" s="5">
        <v>41584</v>
      </c>
      <c r="B23" s="3">
        <v>258</v>
      </c>
      <c r="C23" s="3">
        <v>75</v>
      </c>
      <c r="D23" s="3">
        <f t="shared" si="0"/>
        <v>183</v>
      </c>
    </row>
    <row r="24" spans="1:4" x14ac:dyDescent="0.25">
      <c r="A24" s="5">
        <v>41593</v>
      </c>
      <c r="B24" s="7">
        <v>258</v>
      </c>
      <c r="C24" s="7">
        <v>74</v>
      </c>
      <c r="D24" s="7">
        <f t="shared" si="0"/>
        <v>184</v>
      </c>
    </row>
    <row r="25" spans="1:4" x14ac:dyDescent="0.25">
      <c r="A25" s="5">
        <v>41609</v>
      </c>
      <c r="B25" s="7">
        <v>258</v>
      </c>
      <c r="C25" s="7">
        <v>74</v>
      </c>
      <c r="D25" s="7">
        <f t="shared" si="0"/>
        <v>184</v>
      </c>
    </row>
    <row r="26" spans="1:4" x14ac:dyDescent="0.25">
      <c r="A26" s="5">
        <v>41623</v>
      </c>
      <c r="B26" s="7">
        <v>258</v>
      </c>
      <c r="C26" s="7">
        <v>72</v>
      </c>
      <c r="D26" s="7">
        <v>169</v>
      </c>
    </row>
    <row r="27" spans="1:4" x14ac:dyDescent="0.25">
      <c r="A27" s="5">
        <v>41640</v>
      </c>
      <c r="B27" s="7">
        <v>258</v>
      </c>
      <c r="C27" s="7">
        <v>71</v>
      </c>
      <c r="D27" s="7">
        <v>170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26" sqref="C26"/>
    </sheetView>
  </sheetViews>
  <sheetFormatPr defaultRowHeight="15" x14ac:dyDescent="0.25"/>
  <cols>
    <col min="1" max="1" width="10.7109375" bestFit="1" customWidth="1"/>
    <col min="2" max="2" width="17.5703125" bestFit="1" customWidth="1"/>
    <col min="3" max="3" width="21.5703125" bestFit="1" customWidth="1"/>
    <col min="4" max="4" width="17.5703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8">
        <v>41275</v>
      </c>
      <c r="B2" s="3">
        <v>63</v>
      </c>
      <c r="C2" s="3">
        <v>13</v>
      </c>
      <c r="D2" s="3">
        <f t="shared" ref="D2:D22" si="0">B2-C2</f>
        <v>50</v>
      </c>
    </row>
    <row r="3" spans="1:4" x14ac:dyDescent="0.25">
      <c r="A3" s="8">
        <v>41289</v>
      </c>
      <c r="B3" s="3">
        <v>63</v>
      </c>
      <c r="C3" s="3">
        <v>12</v>
      </c>
      <c r="D3" s="3">
        <f t="shared" si="0"/>
        <v>51</v>
      </c>
    </row>
    <row r="4" spans="1:4" x14ac:dyDescent="0.25">
      <c r="A4" s="8">
        <v>41305</v>
      </c>
      <c r="B4" s="3">
        <v>63</v>
      </c>
      <c r="C4" s="3">
        <v>12</v>
      </c>
      <c r="D4" s="3">
        <f t="shared" si="0"/>
        <v>51</v>
      </c>
    </row>
    <row r="5" spans="1:4" x14ac:dyDescent="0.25">
      <c r="A5" s="8">
        <v>41320</v>
      </c>
      <c r="B5" s="3">
        <v>63</v>
      </c>
      <c r="C5" s="3">
        <v>12</v>
      </c>
      <c r="D5" s="3">
        <f t="shared" si="0"/>
        <v>51</v>
      </c>
    </row>
    <row r="6" spans="1:4" x14ac:dyDescent="0.25">
      <c r="A6" s="8">
        <v>41333</v>
      </c>
      <c r="B6" s="3">
        <v>63</v>
      </c>
      <c r="C6" s="3">
        <v>11</v>
      </c>
      <c r="D6" s="3">
        <f t="shared" si="0"/>
        <v>52</v>
      </c>
    </row>
    <row r="7" spans="1:4" x14ac:dyDescent="0.25">
      <c r="A7" s="8">
        <v>41348</v>
      </c>
      <c r="B7" s="3">
        <v>63</v>
      </c>
      <c r="C7" s="3">
        <v>11</v>
      </c>
      <c r="D7" s="3">
        <f t="shared" si="0"/>
        <v>52</v>
      </c>
    </row>
    <row r="8" spans="1:4" x14ac:dyDescent="0.25">
      <c r="A8" s="8">
        <v>41364</v>
      </c>
      <c r="B8" s="3">
        <v>63</v>
      </c>
      <c r="C8" s="3">
        <v>11</v>
      </c>
      <c r="D8" s="3">
        <f t="shared" si="0"/>
        <v>52</v>
      </c>
    </row>
    <row r="9" spans="1:4" x14ac:dyDescent="0.25">
      <c r="A9" s="8">
        <v>41379</v>
      </c>
      <c r="B9" s="3">
        <v>63</v>
      </c>
      <c r="C9" s="3">
        <v>11</v>
      </c>
      <c r="D9" s="3">
        <f t="shared" si="0"/>
        <v>52</v>
      </c>
    </row>
    <row r="10" spans="1:4" x14ac:dyDescent="0.25">
      <c r="A10" s="8">
        <v>41394</v>
      </c>
      <c r="B10" s="3">
        <v>63</v>
      </c>
      <c r="C10" s="3">
        <v>10</v>
      </c>
      <c r="D10" s="3">
        <f t="shared" si="0"/>
        <v>53</v>
      </c>
    </row>
    <row r="11" spans="1:4" x14ac:dyDescent="0.25">
      <c r="A11" s="8">
        <v>41409</v>
      </c>
      <c r="B11" s="3">
        <v>63</v>
      </c>
      <c r="C11" s="3">
        <v>10</v>
      </c>
      <c r="D11" s="3">
        <f t="shared" si="0"/>
        <v>53</v>
      </c>
    </row>
    <row r="12" spans="1:4" x14ac:dyDescent="0.25">
      <c r="A12" s="8">
        <v>41425</v>
      </c>
      <c r="B12" s="3">
        <v>63</v>
      </c>
      <c r="C12" s="3">
        <v>9.8000000000000007</v>
      </c>
      <c r="D12" s="3">
        <f t="shared" si="0"/>
        <v>53.2</v>
      </c>
    </row>
    <row r="13" spans="1:4" x14ac:dyDescent="0.25">
      <c r="A13" s="8">
        <v>41440</v>
      </c>
      <c r="B13" s="3">
        <v>63</v>
      </c>
      <c r="C13" s="3">
        <v>9</v>
      </c>
      <c r="D13" s="3">
        <f t="shared" si="0"/>
        <v>54</v>
      </c>
    </row>
    <row r="14" spans="1:4" x14ac:dyDescent="0.25">
      <c r="A14" s="8">
        <v>41455</v>
      </c>
      <c r="B14" s="3">
        <v>63</v>
      </c>
      <c r="C14" s="3">
        <v>8.6999999999999993</v>
      </c>
      <c r="D14" s="3">
        <f t="shared" si="0"/>
        <v>54.3</v>
      </c>
    </row>
    <row r="15" spans="1:4" x14ac:dyDescent="0.25">
      <c r="A15" s="8">
        <v>41470</v>
      </c>
      <c r="B15" s="3">
        <v>63</v>
      </c>
      <c r="C15" s="3">
        <v>9.1</v>
      </c>
      <c r="D15" s="3">
        <f t="shared" si="0"/>
        <v>53.9</v>
      </c>
    </row>
    <row r="16" spans="1:4" x14ac:dyDescent="0.25">
      <c r="A16" s="8">
        <v>41486</v>
      </c>
      <c r="B16" s="3">
        <v>63</v>
      </c>
      <c r="C16" s="3">
        <v>8.6999999999999993</v>
      </c>
      <c r="D16" s="3">
        <f t="shared" si="0"/>
        <v>54.3</v>
      </c>
    </row>
    <row r="17" spans="1:4" x14ac:dyDescent="0.25">
      <c r="A17" s="8">
        <v>41501</v>
      </c>
      <c r="B17" s="3">
        <v>63</v>
      </c>
      <c r="C17" s="3">
        <v>8.6999999999999993</v>
      </c>
      <c r="D17" s="3">
        <f t="shared" si="0"/>
        <v>54.3</v>
      </c>
    </row>
    <row r="18" spans="1:4" x14ac:dyDescent="0.25">
      <c r="A18" s="8">
        <v>41517</v>
      </c>
      <c r="B18" s="3">
        <v>63</v>
      </c>
      <c r="C18" s="3">
        <v>8.6</v>
      </c>
      <c r="D18" s="3">
        <f t="shared" si="0"/>
        <v>54.4</v>
      </c>
    </row>
    <row r="19" spans="1:4" x14ac:dyDescent="0.25">
      <c r="A19" s="8">
        <v>41532</v>
      </c>
      <c r="B19" s="3">
        <v>63</v>
      </c>
      <c r="C19" s="3">
        <v>8.1</v>
      </c>
      <c r="D19" s="3">
        <f t="shared" si="0"/>
        <v>54.9</v>
      </c>
    </row>
    <row r="20" spans="1:4" x14ac:dyDescent="0.25">
      <c r="A20" s="8">
        <v>41547</v>
      </c>
      <c r="B20" s="3">
        <v>63</v>
      </c>
      <c r="C20" s="3">
        <v>6.3</v>
      </c>
      <c r="D20" s="3">
        <f t="shared" si="0"/>
        <v>56.7</v>
      </c>
    </row>
    <row r="21" spans="1:4" x14ac:dyDescent="0.25">
      <c r="A21" s="8">
        <v>41562</v>
      </c>
      <c r="B21" s="3">
        <v>75</v>
      </c>
      <c r="C21" s="3">
        <v>15</v>
      </c>
      <c r="D21" s="3">
        <f t="shared" si="0"/>
        <v>60</v>
      </c>
    </row>
    <row r="22" spans="1:4" x14ac:dyDescent="0.25">
      <c r="A22" s="8">
        <v>41578</v>
      </c>
      <c r="B22" s="3">
        <v>75</v>
      </c>
      <c r="C22" s="3">
        <v>14</v>
      </c>
      <c r="D22" s="3">
        <f t="shared" si="0"/>
        <v>61</v>
      </c>
    </row>
    <row r="23" spans="1:4" x14ac:dyDescent="0.25">
      <c r="A23" s="5">
        <v>41584</v>
      </c>
      <c r="B23" s="3">
        <v>75</v>
      </c>
      <c r="C23" s="3">
        <v>15</v>
      </c>
      <c r="D23" s="3">
        <f>B23-C23</f>
        <v>60</v>
      </c>
    </row>
    <row r="24" spans="1:4" x14ac:dyDescent="0.25">
      <c r="A24" s="5">
        <v>41593</v>
      </c>
      <c r="B24" s="7">
        <v>75</v>
      </c>
      <c r="C24" s="7">
        <v>11</v>
      </c>
      <c r="D24" s="3">
        <f>B24-C24</f>
        <v>64</v>
      </c>
    </row>
    <row r="25" spans="1:4" x14ac:dyDescent="0.25">
      <c r="A25" s="5">
        <v>41609</v>
      </c>
      <c r="B25" s="7">
        <v>75</v>
      </c>
      <c r="C25" s="7">
        <v>10</v>
      </c>
      <c r="D25" s="3">
        <f>B25-C25</f>
        <v>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L34" sqref="L34"/>
    </sheetView>
  </sheetViews>
  <sheetFormatPr defaultRowHeight="15" x14ac:dyDescent="0.25"/>
  <cols>
    <col min="1" max="1" width="8.85546875" bestFit="1" customWidth="1"/>
    <col min="2" max="2" width="17.5703125" bestFit="1" customWidth="1"/>
    <col min="3" max="3" width="21.5703125" bestFit="1" customWidth="1"/>
    <col min="4" max="4" width="17.57031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8">
        <v>41275</v>
      </c>
      <c r="B2" s="3">
        <v>63</v>
      </c>
      <c r="C2" s="3">
        <v>12</v>
      </c>
      <c r="D2" s="3">
        <f t="shared" ref="D2:D13" si="0">B2-C2</f>
        <v>51</v>
      </c>
    </row>
    <row r="3" spans="1:4" x14ac:dyDescent="0.25">
      <c r="A3" s="8">
        <v>41289</v>
      </c>
      <c r="B3" s="3">
        <v>63</v>
      </c>
      <c r="C3" s="3">
        <v>12</v>
      </c>
      <c r="D3" s="3">
        <f t="shared" si="0"/>
        <v>51</v>
      </c>
    </row>
    <row r="4" spans="1:4" x14ac:dyDescent="0.25">
      <c r="A4" s="8">
        <v>41305</v>
      </c>
      <c r="B4" s="3">
        <v>63</v>
      </c>
      <c r="C4" s="3">
        <v>12</v>
      </c>
      <c r="D4" s="3">
        <f t="shared" si="0"/>
        <v>51</v>
      </c>
    </row>
    <row r="5" spans="1:4" x14ac:dyDescent="0.25">
      <c r="A5" s="8">
        <v>41320</v>
      </c>
      <c r="B5" s="3">
        <v>63</v>
      </c>
      <c r="C5" s="3">
        <v>11</v>
      </c>
      <c r="D5" s="3">
        <f t="shared" si="0"/>
        <v>52</v>
      </c>
    </row>
    <row r="6" spans="1:4" x14ac:dyDescent="0.25">
      <c r="A6" s="8">
        <v>41333</v>
      </c>
      <c r="B6" s="3">
        <v>63</v>
      </c>
      <c r="C6" s="3">
        <v>11</v>
      </c>
      <c r="D6" s="3">
        <f t="shared" si="0"/>
        <v>52</v>
      </c>
    </row>
    <row r="7" spans="1:4" x14ac:dyDescent="0.25">
      <c r="A7" s="8">
        <v>41348</v>
      </c>
      <c r="B7" s="3">
        <v>63</v>
      </c>
      <c r="C7" s="3">
        <v>11</v>
      </c>
      <c r="D7" s="3">
        <f t="shared" si="0"/>
        <v>52</v>
      </c>
    </row>
    <row r="8" spans="1:4" x14ac:dyDescent="0.25">
      <c r="A8" s="8">
        <v>41364</v>
      </c>
      <c r="B8" s="3">
        <v>63</v>
      </c>
      <c r="C8" s="3">
        <v>11</v>
      </c>
      <c r="D8" s="3">
        <f t="shared" si="0"/>
        <v>52</v>
      </c>
    </row>
    <row r="9" spans="1:4" x14ac:dyDescent="0.25">
      <c r="A9" s="8">
        <v>41379</v>
      </c>
      <c r="B9" s="3">
        <v>63</v>
      </c>
      <c r="C9" s="3">
        <v>10</v>
      </c>
      <c r="D9" s="3">
        <f t="shared" si="0"/>
        <v>53</v>
      </c>
    </row>
    <row r="10" spans="1:4" x14ac:dyDescent="0.25">
      <c r="A10" s="8">
        <v>41394</v>
      </c>
      <c r="B10" s="3">
        <v>63</v>
      </c>
      <c r="C10" s="3">
        <v>10</v>
      </c>
      <c r="D10" s="3">
        <f t="shared" si="0"/>
        <v>53</v>
      </c>
    </row>
    <row r="11" spans="1:4" x14ac:dyDescent="0.25">
      <c r="A11" s="8">
        <v>41409</v>
      </c>
      <c r="B11" s="3">
        <v>63</v>
      </c>
      <c r="C11" s="3">
        <v>9.8000000000000007</v>
      </c>
      <c r="D11" s="3">
        <f t="shared" si="0"/>
        <v>53.2</v>
      </c>
    </row>
    <row r="12" spans="1:4" x14ac:dyDescent="0.25">
      <c r="A12" s="8">
        <v>41425</v>
      </c>
      <c r="B12" s="3">
        <v>63</v>
      </c>
      <c r="C12" s="3">
        <v>9.6</v>
      </c>
      <c r="D12" s="3">
        <f t="shared" si="0"/>
        <v>53.4</v>
      </c>
    </row>
    <row r="13" spans="1:4" x14ac:dyDescent="0.25">
      <c r="A13" s="8">
        <v>41440</v>
      </c>
      <c r="B13" s="3">
        <v>63</v>
      </c>
      <c r="C13" s="3">
        <v>8.9</v>
      </c>
      <c r="D13" s="3">
        <f t="shared" si="0"/>
        <v>54.1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CK200054900163 </vt:lpstr>
      <vt:lpstr>CK200053010120 </vt:lpstr>
      <vt:lpstr>CK200113804159</vt:lpstr>
      <vt:lpstr>CK200113804158</vt:lpstr>
      <vt:lpstr>CK200062000593</vt:lpstr>
      <vt:lpstr>CK200062000592</vt:lpstr>
      <vt:lpstr>CK200061900567</vt:lpstr>
      <vt:lpstr>CK200061900265</vt:lpstr>
      <vt:lpstr>CK200054900294</vt:lpstr>
      <vt:lpstr>CK200054900292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2013-11-07T10:02:43Z</dcterms:created>
  <dcterms:modified xsi:type="dcterms:W3CDTF">2014-03-26T17:35:31Z</dcterms:modified>
</cp:coreProperties>
</file>